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955" windowHeight="8955" activeTab="1"/>
  </bookViews>
  <sheets>
    <sheet name="Y.47-R1(2013)" sheetId="1" r:id="rId1"/>
    <sheet name="Y.47-R2(2013)" sheetId="2" r:id="rId2"/>
  </sheets>
  <definedNames/>
  <calcPr fullCalcOnLoad="1"/>
</workbook>
</file>

<file path=xl/sharedStrings.xml><?xml version="1.0" encoding="utf-8"?>
<sst xmlns="http://schemas.openxmlformats.org/spreadsheetml/2006/main" count="88" uniqueCount="13">
  <si>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</si>
  <si>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</si>
  <si>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</si>
  <si>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</si>
  <si>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</si>
  <si>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</si>
  <si>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</si>
  <si>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</si>
  <si>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</si>
  <si>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ข้อมูลจากนิค</t>
  </si>
  <si>
    <r>
      <t xml:space="preserve">สถานี  </t>
    </r>
    <r>
      <rPr>
        <b/>
        <sz val="16"/>
        <color indexed="12"/>
        <rFont val="AngsanaUPC"/>
        <family val="1"/>
      </rPr>
      <t>Y.47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แม่น้ำยม อ.ร้องกวาง จ.แพร่ </t>
    </r>
    <r>
      <rPr>
        <sz val="16"/>
        <color indexed="12"/>
        <rFont val="AngsanaUPC"/>
        <family val="1"/>
      </rPr>
      <t>( 27 พ.ค.2557 )</t>
    </r>
  </si>
  <si>
    <r>
      <t>R1 (  1 Apr,2013 - 11 May,2013  )</t>
    </r>
    <r>
      <rPr>
        <b/>
        <sz val="16"/>
        <color indexed="10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 xml:space="preserve"> (2 Jul,2013 - 15 Jul,2013)</t>
    </r>
    <r>
      <rPr>
        <b/>
        <sz val="16"/>
        <color indexed="12"/>
        <rFont val="AngsanaUPC"/>
        <family val="1"/>
      </rPr>
      <t xml:space="preserve">  </t>
    </r>
    <r>
      <rPr>
        <b/>
        <sz val="16"/>
        <rFont val="AngsanaUPC"/>
        <family val="1"/>
      </rPr>
      <t>(11 Jan,2014 - 31 Mar,2014)</t>
    </r>
  </si>
  <si>
    <r>
      <t xml:space="preserve">R2 (  12 May,2013 - 1 Jul,2013  )  </t>
    </r>
    <r>
      <rPr>
        <b/>
        <sz val="16"/>
        <color indexed="10"/>
        <rFont val="AngsanaUPC"/>
        <family val="1"/>
      </rPr>
      <t>(16 Jul,2013 - 10 Jan,2014 )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</si>
</sst>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00000000"/>
    <numFmt numFmtId="210" formatCode="0.000000000000"/>
    <numFmt numFmtId="211" formatCode="0.00000000000"/>
    <numFmt numFmtId="212" formatCode="0.0000000000"/>
    <numFmt numFmtId="213" formatCode="0.000000000"/>
    <numFmt numFmtId="214" formatCode="0.00000000"/>
    <numFmt numFmtId="215" formatCode="0.0000000"/>
    <numFmt numFmtId="216" formatCode="0.000000"/>
    <numFmt numFmtId="217" formatCode="0.00000"/>
    <numFmt numFmtId="218" formatCode="0.0000"/>
  </numFmts>
  <fonts count="18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color indexed="10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sz val="13"/>
      <color indexed="10"/>
      <name val="AngsanaUPC"/>
      <family val="1"/>
    </font>
    <font>
      <b/>
      <sz val="16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9" fillId="0" borderId="6" xfId="0" applyNumberFormat="1" applyFont="1" applyFill="1" applyBorder="1" applyAlignment="1">
      <alignment horizontal="center" vertical="center"/>
    </xf>
    <xf numFmtId="2" fontId="9" fillId="0" borderId="15" xfId="0" applyNumberFormat="1" applyFont="1" applyFill="1" applyBorder="1" applyAlignment="1">
      <alignment horizontal="center" vertical="center"/>
    </xf>
    <xf numFmtId="0" fontId="14" fillId="0" borderId="16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 applyProtection="1">
      <alignment horizontal="centerContinuous" vertical="center"/>
      <protection/>
    </xf>
    <xf numFmtId="2" fontId="9" fillId="0" borderId="1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2" borderId="0" xfId="0" applyFont="1" applyFill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204" fontId="9" fillId="3" borderId="0" xfId="0" applyNumberFormat="1" applyFont="1" applyFill="1" applyAlignment="1">
      <alignment/>
    </xf>
    <xf numFmtId="0" fontId="9" fillId="3" borderId="0" xfId="0" applyFont="1" applyFill="1" applyAlignment="1">
      <alignment horizontal="center"/>
    </xf>
    <xf numFmtId="0" fontId="13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2" fontId="15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03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2" fontId="9" fillId="0" borderId="17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0" fontId="10" fillId="0" borderId="0" xfId="0" applyFont="1" applyAlignment="1" applyProtection="1">
      <alignment horizontal="centerContinuous" vertical="center"/>
      <protection/>
    </xf>
    <xf numFmtId="2" fontId="9" fillId="0" borderId="0" xfId="0" applyNumberFormat="1" applyFont="1" applyFill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T346"/>
  <sheetViews>
    <sheetView workbookViewId="0" topLeftCell="A1">
      <selection activeCell="H19" sqref="H19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0">
        <v>287.727</v>
      </c>
      <c r="O2" s="41" t="s">
        <v>9</v>
      </c>
      <c r="P2" s="3"/>
      <c r="Q2" s="3"/>
      <c r="R2" s="3"/>
      <c r="S2" s="3"/>
      <c r="T2" s="3"/>
    </row>
    <row r="3" spans="1:20" ht="22.5" customHeight="1">
      <c r="A3" s="51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38" t="s">
        <v>8</v>
      </c>
      <c r="P5" s="35" t="s">
        <v>7</v>
      </c>
      <c r="Q5" s="3"/>
      <c r="R5" s="3"/>
      <c r="S5" s="3"/>
      <c r="T5" s="3"/>
    </row>
    <row r="6" spans="1:20" ht="16.5" customHeight="1">
      <c r="A6" s="7">
        <v>288.4</v>
      </c>
      <c r="B6" s="8">
        <f>A6-N2</f>
        <v>0.6730000000000018</v>
      </c>
      <c r="C6" s="9">
        <v>0</v>
      </c>
      <c r="D6" s="7">
        <f>+A55+0.01</f>
        <v>288.8999999999995</v>
      </c>
      <c r="E6" s="8">
        <f>+B55+0.01</f>
        <v>1.1730000000000023</v>
      </c>
      <c r="F6" s="10">
        <f>+C55+$N$10/10</f>
        <v>0.5000000000000002</v>
      </c>
      <c r="G6" s="7">
        <f>+D55+0.01</f>
        <v>289.39999999999907</v>
      </c>
      <c r="H6" s="8">
        <f>+E55+0.01</f>
        <v>1.6730000000000027</v>
      </c>
      <c r="I6" s="55">
        <f>+F55+$N$15/10</f>
        <v>1.500000000000001</v>
      </c>
      <c r="J6" s="7">
        <f>+G55+0.01</f>
        <v>289.8999999999986</v>
      </c>
      <c r="K6" s="8">
        <f>+H55+0.01</f>
        <v>2.172999999999999</v>
      </c>
      <c r="L6" s="29"/>
      <c r="M6" s="11">
        <v>288.4</v>
      </c>
      <c r="N6" s="3">
        <v>0.1</v>
      </c>
      <c r="O6" s="11">
        <f>M6-$N$2</f>
        <v>0.6730000000000018</v>
      </c>
      <c r="P6" s="36">
        <v>0</v>
      </c>
      <c r="Q6" s="3"/>
      <c r="R6" s="37">
        <f>M6-$N$2</f>
        <v>0.6730000000000018</v>
      </c>
      <c r="S6" s="3"/>
      <c r="T6" s="3"/>
    </row>
    <row r="7" spans="1:20" ht="16.5" customHeight="1">
      <c r="A7" s="12">
        <f aca="true" t="shared" si="0" ref="A7:A38">+A6+0.01</f>
        <v>288.40999999999997</v>
      </c>
      <c r="B7" s="13">
        <f aca="true" t="shared" si="1" ref="B7:B38">+B6+0.01</f>
        <v>0.6830000000000018</v>
      </c>
      <c r="C7" s="10">
        <f aca="true" t="shared" si="2" ref="C7:C16">+C6+$N$6/10</f>
        <v>0.01</v>
      </c>
      <c r="D7" s="12">
        <f aca="true" t="shared" si="3" ref="D7:D38">+D6+0.01</f>
        <v>288.9099999999995</v>
      </c>
      <c r="E7" s="13">
        <f aca="true" t="shared" si="4" ref="E7:E38">+E6+0.01</f>
        <v>1.1830000000000023</v>
      </c>
      <c r="F7" s="10">
        <f aca="true" t="shared" si="5" ref="F7:F16">+F6+$N$11/10</f>
        <v>0.5200000000000002</v>
      </c>
      <c r="G7" s="12">
        <f aca="true" t="shared" si="6" ref="G7:G38">+G6+0.01</f>
        <v>289.40999999999906</v>
      </c>
      <c r="H7" s="13">
        <f aca="true" t="shared" si="7" ref="H7:H38">+H6+0.01</f>
        <v>1.6830000000000027</v>
      </c>
      <c r="I7" s="10">
        <f>+I6+$N$16/10</f>
        <v>1.5200000000000011</v>
      </c>
      <c r="J7" s="12">
        <f aca="true" t="shared" si="8" ref="J7:J38">+J6+0.01</f>
        <v>289.9099999999986</v>
      </c>
      <c r="K7" s="13">
        <f aca="true" t="shared" si="9" ref="K7:K38">+K6+0.01</f>
        <v>2.182999999999999</v>
      </c>
      <c r="L7" s="29"/>
      <c r="M7" s="11">
        <f aca="true" t="shared" si="10" ref="M7:M20">M6+0.1</f>
        <v>288.5</v>
      </c>
      <c r="N7" s="3">
        <v>0.1</v>
      </c>
      <c r="O7" s="11">
        <f>M7-$N$2</f>
        <v>0.7730000000000246</v>
      </c>
      <c r="P7" s="36">
        <f>N6+P6</f>
        <v>0.1</v>
      </c>
      <c r="Q7" s="3"/>
      <c r="R7" s="37">
        <f>M7-$N$2</f>
        <v>0.7730000000000246</v>
      </c>
      <c r="S7" s="3"/>
      <c r="T7" s="3"/>
    </row>
    <row r="8" spans="1:20" ht="16.5" customHeight="1">
      <c r="A8" s="12">
        <f t="shared" si="0"/>
        <v>288.41999999999996</v>
      </c>
      <c r="B8" s="13">
        <f t="shared" si="1"/>
        <v>0.6930000000000018</v>
      </c>
      <c r="C8" s="10">
        <f t="shared" si="2"/>
        <v>0.02</v>
      </c>
      <c r="D8" s="12">
        <f t="shared" si="3"/>
        <v>288.9199999999995</v>
      </c>
      <c r="E8" s="13">
        <f t="shared" si="4"/>
        <v>1.1930000000000023</v>
      </c>
      <c r="F8" s="10">
        <f t="shared" si="5"/>
        <v>0.5400000000000003</v>
      </c>
      <c r="G8" s="12">
        <f t="shared" si="6"/>
        <v>289.41999999999905</v>
      </c>
      <c r="H8" s="13">
        <f t="shared" si="7"/>
        <v>1.6930000000000027</v>
      </c>
      <c r="I8" s="10">
        <f aca="true" t="shared" si="11" ref="I8:I17">+I7+$N$16/10</f>
        <v>1.5400000000000011</v>
      </c>
      <c r="J8" s="12">
        <f t="shared" si="8"/>
        <v>289.9199999999986</v>
      </c>
      <c r="K8" s="13">
        <f t="shared" si="9"/>
        <v>2.1929999999999987</v>
      </c>
      <c r="L8" s="29"/>
      <c r="M8" s="11">
        <f t="shared" si="10"/>
        <v>288.6</v>
      </c>
      <c r="N8" s="3">
        <v>0.1</v>
      </c>
      <c r="O8" s="11"/>
      <c r="P8" s="36">
        <f>N7+P7</f>
        <v>0.2</v>
      </c>
      <c r="Q8" s="3"/>
      <c r="R8" s="37">
        <f>M8-$N$2</f>
        <v>0.8730000000000473</v>
      </c>
      <c r="S8" s="3"/>
      <c r="T8" s="3"/>
    </row>
    <row r="9" spans="1:20" ht="16.5" customHeight="1">
      <c r="A9" s="12">
        <f t="shared" si="0"/>
        <v>288.42999999999995</v>
      </c>
      <c r="B9" s="13">
        <f t="shared" si="1"/>
        <v>0.7030000000000018</v>
      </c>
      <c r="C9" s="10">
        <f t="shared" si="2"/>
        <v>0.03</v>
      </c>
      <c r="D9" s="12">
        <f t="shared" si="3"/>
        <v>288.9299999999995</v>
      </c>
      <c r="E9" s="13">
        <f t="shared" si="4"/>
        <v>1.2030000000000023</v>
      </c>
      <c r="F9" s="10">
        <f t="shared" si="5"/>
        <v>0.5600000000000003</v>
      </c>
      <c r="G9" s="12">
        <f t="shared" si="6"/>
        <v>289.42999999999904</v>
      </c>
      <c r="H9" s="13">
        <f t="shared" si="7"/>
        <v>1.7030000000000027</v>
      </c>
      <c r="I9" s="10">
        <f t="shared" si="11"/>
        <v>1.5600000000000012</v>
      </c>
      <c r="J9" s="12">
        <f t="shared" si="8"/>
        <v>289.9299999999986</v>
      </c>
      <c r="K9" s="13">
        <f t="shared" si="9"/>
        <v>2.2029999999999985</v>
      </c>
      <c r="L9" s="29"/>
      <c r="M9" s="11">
        <f t="shared" si="10"/>
        <v>288.70000000000005</v>
      </c>
      <c r="N9" s="3">
        <v>0.1</v>
      </c>
      <c r="O9" s="11"/>
      <c r="P9" s="36">
        <f aca="true" t="shared" si="12" ref="P9:P20">N8+P8</f>
        <v>0.30000000000000004</v>
      </c>
      <c r="Q9" s="3"/>
      <c r="R9" s="37"/>
      <c r="S9" s="3"/>
      <c r="T9" s="3"/>
    </row>
    <row r="10" spans="1:20" ht="16.5" customHeight="1">
      <c r="A10" s="12">
        <f t="shared" si="0"/>
        <v>288.43999999999994</v>
      </c>
      <c r="B10" s="13">
        <f t="shared" si="1"/>
        <v>0.7130000000000019</v>
      </c>
      <c r="C10" s="10">
        <f t="shared" si="2"/>
        <v>0.04</v>
      </c>
      <c r="D10" s="12">
        <f t="shared" si="3"/>
        <v>288.9399999999995</v>
      </c>
      <c r="E10" s="13">
        <f t="shared" si="4"/>
        <v>1.2130000000000023</v>
      </c>
      <c r="F10" s="10">
        <f t="shared" si="5"/>
        <v>0.5800000000000003</v>
      </c>
      <c r="G10" s="12">
        <f t="shared" si="6"/>
        <v>289.43999999999903</v>
      </c>
      <c r="H10" s="13">
        <f t="shared" si="7"/>
        <v>1.7130000000000027</v>
      </c>
      <c r="I10" s="10">
        <f t="shared" si="11"/>
        <v>1.5800000000000012</v>
      </c>
      <c r="J10" s="12">
        <f t="shared" si="8"/>
        <v>289.9399999999986</v>
      </c>
      <c r="K10" s="13">
        <f t="shared" si="9"/>
        <v>2.2129999999999983</v>
      </c>
      <c r="L10" s="29"/>
      <c r="M10" s="11">
        <f t="shared" si="10"/>
        <v>288.80000000000007</v>
      </c>
      <c r="N10" s="3">
        <v>0.1</v>
      </c>
      <c r="O10" s="11"/>
      <c r="P10" s="36">
        <f t="shared" si="12"/>
        <v>0.4</v>
      </c>
      <c r="Q10" s="3"/>
      <c r="R10" s="37"/>
      <c r="S10" s="3"/>
      <c r="T10" s="3"/>
    </row>
    <row r="11" spans="1:20" ht="16.5" customHeight="1">
      <c r="A11" s="12">
        <f t="shared" si="0"/>
        <v>288.44999999999993</v>
      </c>
      <c r="B11" s="13">
        <f t="shared" si="1"/>
        <v>0.7230000000000019</v>
      </c>
      <c r="C11" s="10">
        <f t="shared" si="2"/>
        <v>0.05</v>
      </c>
      <c r="D11" s="12">
        <f t="shared" si="3"/>
        <v>288.9499999999995</v>
      </c>
      <c r="E11" s="13">
        <f t="shared" si="4"/>
        <v>1.2230000000000023</v>
      </c>
      <c r="F11" s="10">
        <f t="shared" si="5"/>
        <v>0.6000000000000003</v>
      </c>
      <c r="G11" s="12">
        <f t="shared" si="6"/>
        <v>289.449999999999</v>
      </c>
      <c r="H11" s="13">
        <f t="shared" si="7"/>
        <v>1.7230000000000028</v>
      </c>
      <c r="I11" s="10">
        <f t="shared" si="11"/>
        <v>1.6000000000000012</v>
      </c>
      <c r="J11" s="12">
        <f t="shared" si="8"/>
        <v>289.94999999999857</v>
      </c>
      <c r="K11" s="13">
        <f t="shared" si="9"/>
        <v>2.222999999999998</v>
      </c>
      <c r="L11" s="29"/>
      <c r="M11" s="11">
        <f t="shared" si="10"/>
        <v>288.9000000000001</v>
      </c>
      <c r="N11" s="3">
        <v>0.2</v>
      </c>
      <c r="O11" s="11"/>
      <c r="P11" s="36">
        <f t="shared" si="12"/>
        <v>0.5</v>
      </c>
      <c r="Q11" s="3"/>
      <c r="R11" s="37"/>
      <c r="S11" s="3"/>
      <c r="T11" s="3"/>
    </row>
    <row r="12" spans="1:20" ht="16.5" customHeight="1">
      <c r="A12" s="12">
        <f t="shared" si="0"/>
        <v>288.4599999999999</v>
      </c>
      <c r="B12" s="13">
        <f t="shared" si="1"/>
        <v>0.7330000000000019</v>
      </c>
      <c r="C12" s="10">
        <f t="shared" si="2"/>
        <v>0.060000000000000005</v>
      </c>
      <c r="D12" s="12">
        <f t="shared" si="3"/>
        <v>288.95999999999947</v>
      </c>
      <c r="E12" s="13">
        <f t="shared" si="4"/>
        <v>1.2330000000000023</v>
      </c>
      <c r="F12" s="10">
        <f t="shared" si="5"/>
        <v>0.6200000000000003</v>
      </c>
      <c r="G12" s="12">
        <f t="shared" si="6"/>
        <v>289.459999999999</v>
      </c>
      <c r="H12" s="13">
        <f t="shared" si="7"/>
        <v>1.7330000000000028</v>
      </c>
      <c r="I12" s="10">
        <f t="shared" si="11"/>
        <v>1.6200000000000012</v>
      </c>
      <c r="J12" s="12">
        <f t="shared" si="8"/>
        <v>289.95999999999856</v>
      </c>
      <c r="K12" s="13">
        <f t="shared" si="9"/>
        <v>2.232999999999998</v>
      </c>
      <c r="L12" s="29"/>
      <c r="M12" s="11">
        <f t="shared" si="10"/>
        <v>289.0000000000001</v>
      </c>
      <c r="N12" s="3">
        <v>0.2</v>
      </c>
      <c r="O12" s="11"/>
      <c r="P12" s="36">
        <f t="shared" si="12"/>
        <v>0.7</v>
      </c>
      <c r="Q12" s="3"/>
      <c r="R12" s="37"/>
      <c r="S12" s="3"/>
      <c r="T12" s="3"/>
    </row>
    <row r="13" spans="1:20" ht="16.5" customHeight="1">
      <c r="A13" s="12">
        <f t="shared" si="0"/>
        <v>288.4699999999999</v>
      </c>
      <c r="B13" s="13">
        <f t="shared" si="1"/>
        <v>0.7430000000000019</v>
      </c>
      <c r="C13" s="10">
        <f t="shared" si="2"/>
        <v>0.07</v>
      </c>
      <c r="D13" s="12">
        <f t="shared" si="3"/>
        <v>288.96999999999946</v>
      </c>
      <c r="E13" s="13">
        <f t="shared" si="4"/>
        <v>1.2430000000000023</v>
      </c>
      <c r="F13" s="10">
        <f t="shared" si="5"/>
        <v>0.6400000000000003</v>
      </c>
      <c r="G13" s="12">
        <f t="shared" si="6"/>
        <v>289.469999999999</v>
      </c>
      <c r="H13" s="13">
        <f t="shared" si="7"/>
        <v>1.7430000000000028</v>
      </c>
      <c r="I13" s="10">
        <f t="shared" si="11"/>
        <v>1.6400000000000012</v>
      </c>
      <c r="J13" s="12">
        <f t="shared" si="8"/>
        <v>289.96999999999855</v>
      </c>
      <c r="K13" s="13">
        <f t="shared" si="9"/>
        <v>2.2429999999999977</v>
      </c>
      <c r="L13" s="29"/>
      <c r="M13" s="11">
        <f t="shared" si="10"/>
        <v>289.10000000000014</v>
      </c>
      <c r="N13" s="3">
        <v>0.2</v>
      </c>
      <c r="O13" s="11"/>
      <c r="P13" s="36">
        <f t="shared" si="12"/>
        <v>0.8999999999999999</v>
      </c>
      <c r="Q13" s="3"/>
      <c r="R13" s="37"/>
      <c r="S13" s="3"/>
      <c r="T13" s="3"/>
    </row>
    <row r="14" spans="1:20" ht="16.5" customHeight="1">
      <c r="A14" s="12">
        <f t="shared" si="0"/>
        <v>288.4799999999999</v>
      </c>
      <c r="B14" s="13">
        <f t="shared" si="1"/>
        <v>0.7530000000000019</v>
      </c>
      <c r="C14" s="10">
        <f t="shared" si="2"/>
        <v>0.08</v>
      </c>
      <c r="D14" s="12">
        <f t="shared" si="3"/>
        <v>288.97999999999945</v>
      </c>
      <c r="E14" s="13">
        <f t="shared" si="4"/>
        <v>1.2530000000000023</v>
      </c>
      <c r="F14" s="10">
        <f t="shared" si="5"/>
        <v>0.6600000000000004</v>
      </c>
      <c r="G14" s="12">
        <f t="shared" si="6"/>
        <v>289.479999999999</v>
      </c>
      <c r="H14" s="13">
        <f t="shared" si="7"/>
        <v>1.7530000000000028</v>
      </c>
      <c r="I14" s="10">
        <f t="shared" si="11"/>
        <v>1.6600000000000013</v>
      </c>
      <c r="J14" s="12">
        <f t="shared" si="8"/>
        <v>289.97999999999854</v>
      </c>
      <c r="K14" s="13">
        <f t="shared" si="9"/>
        <v>2.2529999999999974</v>
      </c>
      <c r="L14" s="29"/>
      <c r="M14" s="11">
        <f t="shared" si="10"/>
        <v>289.20000000000016</v>
      </c>
      <c r="N14" s="3">
        <v>0.2</v>
      </c>
      <c r="O14" s="11"/>
      <c r="P14" s="36">
        <f t="shared" si="12"/>
        <v>1.0999999999999999</v>
      </c>
      <c r="Q14" s="3"/>
      <c r="R14" s="37"/>
      <c r="S14" s="3"/>
      <c r="T14" s="3"/>
    </row>
    <row r="15" spans="1:20" ht="16.5" customHeight="1">
      <c r="A15" s="12">
        <f t="shared" si="0"/>
        <v>288.4899999999999</v>
      </c>
      <c r="B15" s="13">
        <f t="shared" si="1"/>
        <v>0.7630000000000019</v>
      </c>
      <c r="C15" s="10">
        <f t="shared" si="2"/>
        <v>0.09</v>
      </c>
      <c r="D15" s="12">
        <f t="shared" si="3"/>
        <v>288.98999999999944</v>
      </c>
      <c r="E15" s="13">
        <f t="shared" si="4"/>
        <v>1.2630000000000023</v>
      </c>
      <c r="F15" s="10">
        <f t="shared" si="5"/>
        <v>0.6800000000000004</v>
      </c>
      <c r="G15" s="12">
        <f t="shared" si="6"/>
        <v>289.489999999999</v>
      </c>
      <c r="H15" s="13">
        <f t="shared" si="7"/>
        <v>1.7630000000000028</v>
      </c>
      <c r="I15" s="10">
        <f t="shared" si="11"/>
        <v>1.6800000000000013</v>
      </c>
      <c r="J15" s="12">
        <f t="shared" si="8"/>
        <v>289.98999999999853</v>
      </c>
      <c r="K15" s="13">
        <f t="shared" si="9"/>
        <v>2.2629999999999972</v>
      </c>
      <c r="L15" s="29"/>
      <c r="M15" s="11">
        <f t="shared" si="10"/>
        <v>289.3000000000002</v>
      </c>
      <c r="N15" s="3">
        <v>0.2</v>
      </c>
      <c r="O15" s="11"/>
      <c r="P15" s="36">
        <f t="shared" si="12"/>
        <v>1.2999999999999998</v>
      </c>
      <c r="Q15" s="3"/>
      <c r="R15" s="37"/>
      <c r="S15" s="3"/>
      <c r="T15" s="3"/>
    </row>
    <row r="16" spans="1:20" ht="16.5" customHeight="1">
      <c r="A16" s="14">
        <f t="shared" si="0"/>
        <v>288.4999999999999</v>
      </c>
      <c r="B16" s="15">
        <f t="shared" si="1"/>
        <v>0.7730000000000019</v>
      </c>
      <c r="C16" s="16">
        <f t="shared" si="2"/>
        <v>0.09999999999999999</v>
      </c>
      <c r="D16" s="14">
        <f t="shared" si="3"/>
        <v>288.99999999999943</v>
      </c>
      <c r="E16" s="15">
        <f t="shared" si="4"/>
        <v>1.2730000000000024</v>
      </c>
      <c r="F16" s="16">
        <f t="shared" si="5"/>
        <v>0.7000000000000004</v>
      </c>
      <c r="G16" s="14">
        <f t="shared" si="6"/>
        <v>289.499999999999</v>
      </c>
      <c r="H16" s="15">
        <f t="shared" si="7"/>
        <v>1.7730000000000028</v>
      </c>
      <c r="I16" s="56">
        <f t="shared" si="11"/>
        <v>1.7000000000000013</v>
      </c>
      <c r="J16" s="14">
        <f t="shared" si="8"/>
        <v>289.9999999999985</v>
      </c>
      <c r="K16" s="15">
        <f t="shared" si="9"/>
        <v>2.272999999999997</v>
      </c>
      <c r="L16" s="29"/>
      <c r="M16" s="11">
        <f t="shared" si="10"/>
        <v>289.4000000000002</v>
      </c>
      <c r="N16" s="3">
        <v>0.2</v>
      </c>
      <c r="O16" s="11"/>
      <c r="P16" s="36">
        <f t="shared" si="12"/>
        <v>1.4999999999999998</v>
      </c>
      <c r="Q16" s="3"/>
      <c r="R16" s="37"/>
      <c r="S16" s="3"/>
      <c r="T16" s="3"/>
    </row>
    <row r="17" spans="1:20" ht="16.5" customHeight="1">
      <c r="A17" s="18">
        <f t="shared" si="0"/>
        <v>288.5099999999999</v>
      </c>
      <c r="B17" s="19">
        <f t="shared" si="1"/>
        <v>0.7830000000000019</v>
      </c>
      <c r="C17" s="20">
        <f aca="true" t="shared" si="13" ref="C17:C26">+C16+$N$7/10</f>
        <v>0.10999999999999999</v>
      </c>
      <c r="D17" s="18">
        <f t="shared" si="3"/>
        <v>289.0099999999994</v>
      </c>
      <c r="E17" s="19">
        <f t="shared" si="4"/>
        <v>1.2830000000000024</v>
      </c>
      <c r="F17" s="20">
        <f aca="true" t="shared" si="14" ref="F17:F26">+F16+$N$12/10</f>
        <v>0.7200000000000004</v>
      </c>
      <c r="G17" s="18">
        <f t="shared" si="6"/>
        <v>289.50999999999897</v>
      </c>
      <c r="H17" s="19">
        <f t="shared" si="7"/>
        <v>1.7830000000000028</v>
      </c>
      <c r="I17" s="49">
        <f>+I16+$N$17/10</f>
        <v>1.7200000000000013</v>
      </c>
      <c r="J17" s="18">
        <f t="shared" si="8"/>
        <v>290.0099999999985</v>
      </c>
      <c r="K17" s="19">
        <f t="shared" si="9"/>
        <v>2.282999999999997</v>
      </c>
      <c r="L17" s="33"/>
      <c r="M17" s="11">
        <f t="shared" si="10"/>
        <v>289.5000000000002</v>
      </c>
      <c r="N17" s="3">
        <v>0.2</v>
      </c>
      <c r="O17" s="11"/>
      <c r="P17" s="36">
        <f t="shared" si="12"/>
        <v>1.6999999999999997</v>
      </c>
      <c r="Q17" s="3"/>
      <c r="R17" s="37"/>
      <c r="S17" s="3"/>
      <c r="T17" s="3"/>
    </row>
    <row r="18" spans="1:20" ht="16.5" customHeight="1">
      <c r="A18" s="12">
        <f t="shared" si="0"/>
        <v>288.51999999999987</v>
      </c>
      <c r="B18" s="13">
        <f t="shared" si="1"/>
        <v>0.7930000000000019</v>
      </c>
      <c r="C18" s="10">
        <f t="shared" si="13"/>
        <v>0.11999999999999998</v>
      </c>
      <c r="D18" s="12">
        <f t="shared" si="3"/>
        <v>289.0199999999994</v>
      </c>
      <c r="E18" s="13">
        <f t="shared" si="4"/>
        <v>1.2930000000000024</v>
      </c>
      <c r="F18" s="10">
        <f t="shared" si="14"/>
        <v>0.7400000000000004</v>
      </c>
      <c r="G18" s="12">
        <f t="shared" si="6"/>
        <v>289.51999999999896</v>
      </c>
      <c r="H18" s="13">
        <f t="shared" si="7"/>
        <v>1.7930000000000028</v>
      </c>
      <c r="I18" s="10">
        <f aca="true" t="shared" si="15" ref="I18:I27">+I17+$N$17/10</f>
        <v>1.7400000000000013</v>
      </c>
      <c r="J18" s="12">
        <f t="shared" si="8"/>
        <v>290.0199999999985</v>
      </c>
      <c r="K18" s="13">
        <f t="shared" si="9"/>
        <v>2.2929999999999966</v>
      </c>
      <c r="L18" s="29"/>
      <c r="M18" s="11">
        <f t="shared" si="10"/>
        <v>289.60000000000025</v>
      </c>
      <c r="N18" s="3">
        <v>0.2</v>
      </c>
      <c r="O18" s="11"/>
      <c r="P18" s="36">
        <f t="shared" si="12"/>
        <v>1.8999999999999997</v>
      </c>
      <c r="Q18" s="3"/>
      <c r="R18" s="37"/>
      <c r="S18" s="3"/>
      <c r="T18" s="3"/>
    </row>
    <row r="19" spans="1:20" ht="16.5" customHeight="1">
      <c r="A19" s="12">
        <f t="shared" si="0"/>
        <v>288.52999999999986</v>
      </c>
      <c r="B19" s="13">
        <f t="shared" si="1"/>
        <v>0.8030000000000019</v>
      </c>
      <c r="C19" s="10">
        <f t="shared" si="13"/>
        <v>0.12999999999999998</v>
      </c>
      <c r="D19" s="12">
        <f t="shared" si="3"/>
        <v>289.0299999999994</v>
      </c>
      <c r="E19" s="13">
        <f t="shared" si="4"/>
        <v>1.3030000000000024</v>
      </c>
      <c r="F19" s="10">
        <f t="shared" si="14"/>
        <v>0.7600000000000005</v>
      </c>
      <c r="G19" s="12">
        <f t="shared" si="6"/>
        <v>289.52999999999895</v>
      </c>
      <c r="H19" s="13">
        <f t="shared" si="7"/>
        <v>1.8030000000000028</v>
      </c>
      <c r="I19" s="10">
        <f t="shared" si="15"/>
        <v>1.7600000000000013</v>
      </c>
      <c r="J19" s="12">
        <f t="shared" si="8"/>
        <v>290.0299999999985</v>
      </c>
      <c r="K19" s="13">
        <f t="shared" si="9"/>
        <v>2.3029999999999964</v>
      </c>
      <c r="L19" s="29"/>
      <c r="M19" s="11">
        <f t="shared" si="10"/>
        <v>289.7000000000003</v>
      </c>
      <c r="N19" s="3">
        <v>0.2</v>
      </c>
      <c r="O19" s="11"/>
      <c r="P19" s="36">
        <f t="shared" si="12"/>
        <v>2.0999999999999996</v>
      </c>
      <c r="Q19" s="3"/>
      <c r="R19" s="37"/>
      <c r="S19" s="3"/>
      <c r="T19" s="3"/>
    </row>
    <row r="20" spans="1:20" ht="16.5" customHeight="1">
      <c r="A20" s="12">
        <f t="shared" si="0"/>
        <v>288.53999999999985</v>
      </c>
      <c r="B20" s="13">
        <f t="shared" si="1"/>
        <v>0.8130000000000019</v>
      </c>
      <c r="C20" s="10">
        <f t="shared" si="13"/>
        <v>0.13999999999999999</v>
      </c>
      <c r="D20" s="12">
        <f t="shared" si="3"/>
        <v>289.0399999999994</v>
      </c>
      <c r="E20" s="13">
        <f t="shared" si="4"/>
        <v>1.3130000000000024</v>
      </c>
      <c r="F20" s="10">
        <f t="shared" si="14"/>
        <v>0.7800000000000005</v>
      </c>
      <c r="G20" s="12">
        <f t="shared" si="6"/>
        <v>289.53999999999894</v>
      </c>
      <c r="H20" s="13">
        <f t="shared" si="7"/>
        <v>1.8130000000000028</v>
      </c>
      <c r="I20" s="10">
        <f t="shared" si="15"/>
        <v>1.7800000000000014</v>
      </c>
      <c r="J20" s="12">
        <f t="shared" si="8"/>
        <v>290.0399999999985</v>
      </c>
      <c r="K20" s="13">
        <f t="shared" si="9"/>
        <v>2.312999999999996</v>
      </c>
      <c r="L20" s="29"/>
      <c r="M20" s="11">
        <f t="shared" si="10"/>
        <v>289.8000000000003</v>
      </c>
      <c r="N20" s="3"/>
      <c r="O20" s="11"/>
      <c r="P20" s="36">
        <f t="shared" si="12"/>
        <v>2.3</v>
      </c>
      <c r="Q20" s="3"/>
      <c r="R20" s="37"/>
      <c r="S20" s="3"/>
      <c r="T20" s="3"/>
    </row>
    <row r="21" spans="1:20" ht="16.5" customHeight="1">
      <c r="A21" s="12">
        <f t="shared" si="0"/>
        <v>288.54999999999984</v>
      </c>
      <c r="B21" s="13">
        <f t="shared" si="1"/>
        <v>0.823000000000002</v>
      </c>
      <c r="C21" s="10">
        <f t="shared" si="13"/>
        <v>0.15</v>
      </c>
      <c r="D21" s="12">
        <f t="shared" si="3"/>
        <v>289.0499999999994</v>
      </c>
      <c r="E21" s="13">
        <f t="shared" si="4"/>
        <v>1.3230000000000024</v>
      </c>
      <c r="F21" s="10">
        <f t="shared" si="14"/>
        <v>0.8000000000000005</v>
      </c>
      <c r="G21" s="12">
        <f t="shared" si="6"/>
        <v>289.54999999999893</v>
      </c>
      <c r="H21" s="13">
        <f t="shared" si="7"/>
        <v>1.8230000000000028</v>
      </c>
      <c r="I21" s="10">
        <f t="shared" si="15"/>
        <v>1.8000000000000014</v>
      </c>
      <c r="J21" s="12">
        <f t="shared" si="8"/>
        <v>290.0499999999985</v>
      </c>
      <c r="K21" s="13">
        <f t="shared" si="9"/>
        <v>2.322999999999996</v>
      </c>
      <c r="L21" s="29"/>
      <c r="M21" s="11"/>
      <c r="N21" s="3"/>
      <c r="O21" s="11"/>
      <c r="P21" s="52"/>
      <c r="Q21" s="3"/>
      <c r="R21" s="37"/>
      <c r="S21" s="3"/>
      <c r="T21" s="3"/>
    </row>
    <row r="22" spans="1:20" ht="16.5" customHeight="1">
      <c r="A22" s="12">
        <f t="shared" si="0"/>
        <v>288.55999999999983</v>
      </c>
      <c r="B22" s="13">
        <f t="shared" si="1"/>
        <v>0.833000000000002</v>
      </c>
      <c r="C22" s="10">
        <f t="shared" si="13"/>
        <v>0.16</v>
      </c>
      <c r="D22" s="12">
        <f t="shared" si="3"/>
        <v>289.0599999999994</v>
      </c>
      <c r="E22" s="13">
        <f t="shared" si="4"/>
        <v>1.3330000000000024</v>
      </c>
      <c r="F22" s="10">
        <f t="shared" si="14"/>
        <v>0.8200000000000005</v>
      </c>
      <c r="G22" s="12">
        <f t="shared" si="6"/>
        <v>289.5599999999989</v>
      </c>
      <c r="H22" s="13">
        <f t="shared" si="7"/>
        <v>1.8330000000000028</v>
      </c>
      <c r="I22" s="10">
        <f t="shared" si="15"/>
        <v>1.8200000000000014</v>
      </c>
      <c r="J22" s="12">
        <f t="shared" si="8"/>
        <v>290.05999999999847</v>
      </c>
      <c r="K22" s="13">
        <f t="shared" si="9"/>
        <v>2.3329999999999957</v>
      </c>
      <c r="L22" s="29"/>
      <c r="M22" s="11"/>
      <c r="N22" s="3"/>
      <c r="O22" s="11"/>
      <c r="P22" s="52"/>
      <c r="Q22" s="3"/>
      <c r="R22" s="37"/>
      <c r="S22" s="3"/>
      <c r="T22" s="3"/>
    </row>
    <row r="23" spans="1:20" ht="16.5" customHeight="1">
      <c r="A23" s="12">
        <f t="shared" si="0"/>
        <v>288.5699999999998</v>
      </c>
      <c r="B23" s="13">
        <f t="shared" si="1"/>
        <v>0.843000000000002</v>
      </c>
      <c r="C23" s="10">
        <f t="shared" si="13"/>
        <v>0.17</v>
      </c>
      <c r="D23" s="12">
        <f t="shared" si="3"/>
        <v>289.06999999999937</v>
      </c>
      <c r="E23" s="13">
        <f t="shared" si="4"/>
        <v>1.3430000000000024</v>
      </c>
      <c r="F23" s="10">
        <f t="shared" si="14"/>
        <v>0.8400000000000005</v>
      </c>
      <c r="G23" s="12">
        <f t="shared" si="6"/>
        <v>289.5699999999989</v>
      </c>
      <c r="H23" s="13">
        <f t="shared" si="7"/>
        <v>1.8430000000000029</v>
      </c>
      <c r="I23" s="10">
        <f t="shared" si="15"/>
        <v>1.8400000000000014</v>
      </c>
      <c r="J23" s="12">
        <f t="shared" si="8"/>
        <v>290.06999999999846</v>
      </c>
      <c r="K23" s="13">
        <f t="shared" si="9"/>
        <v>2.3429999999999955</v>
      </c>
      <c r="L23" s="29"/>
      <c r="M23" s="11"/>
      <c r="N23" s="3"/>
      <c r="O23" s="11"/>
      <c r="P23" s="52"/>
      <c r="Q23" s="3"/>
      <c r="R23" s="37"/>
      <c r="S23" s="3"/>
      <c r="T23" s="3"/>
    </row>
    <row r="24" spans="1:20" ht="16.5" customHeight="1">
      <c r="A24" s="12">
        <f t="shared" si="0"/>
        <v>288.5799999999998</v>
      </c>
      <c r="B24" s="13">
        <f t="shared" si="1"/>
        <v>0.853000000000002</v>
      </c>
      <c r="C24" s="10">
        <f t="shared" si="13"/>
        <v>0.18000000000000002</v>
      </c>
      <c r="D24" s="12">
        <f t="shared" si="3"/>
        <v>289.07999999999936</v>
      </c>
      <c r="E24" s="13">
        <f t="shared" si="4"/>
        <v>1.3530000000000024</v>
      </c>
      <c r="F24" s="10">
        <f t="shared" si="14"/>
        <v>0.8600000000000005</v>
      </c>
      <c r="G24" s="12">
        <f t="shared" si="6"/>
        <v>289.5799999999989</v>
      </c>
      <c r="H24" s="13">
        <f t="shared" si="7"/>
        <v>1.8530000000000029</v>
      </c>
      <c r="I24" s="10">
        <f t="shared" si="15"/>
        <v>1.8600000000000014</v>
      </c>
      <c r="J24" s="12">
        <f t="shared" si="8"/>
        <v>290.07999999999845</v>
      </c>
      <c r="K24" s="13">
        <f t="shared" si="9"/>
        <v>2.3529999999999953</v>
      </c>
      <c r="L24" s="29"/>
      <c r="M24" s="11"/>
      <c r="N24" s="3"/>
      <c r="O24" s="11"/>
      <c r="P24" s="52"/>
      <c r="Q24" s="3"/>
      <c r="R24" s="37"/>
      <c r="S24" s="3"/>
      <c r="T24" s="3"/>
    </row>
    <row r="25" spans="1:20" ht="16.5" customHeight="1">
      <c r="A25" s="12">
        <f t="shared" si="0"/>
        <v>288.5899999999998</v>
      </c>
      <c r="B25" s="13">
        <f t="shared" si="1"/>
        <v>0.863000000000002</v>
      </c>
      <c r="C25" s="10">
        <f t="shared" si="13"/>
        <v>0.19000000000000003</v>
      </c>
      <c r="D25" s="12">
        <f t="shared" si="3"/>
        <v>289.08999999999935</v>
      </c>
      <c r="E25" s="13">
        <f t="shared" si="4"/>
        <v>1.3630000000000024</v>
      </c>
      <c r="F25" s="10">
        <f t="shared" si="14"/>
        <v>0.8800000000000006</v>
      </c>
      <c r="G25" s="12">
        <f t="shared" si="6"/>
        <v>289.5899999999989</v>
      </c>
      <c r="H25" s="13">
        <f t="shared" si="7"/>
        <v>1.8630000000000029</v>
      </c>
      <c r="I25" s="10">
        <f t="shared" si="15"/>
        <v>1.8800000000000014</v>
      </c>
      <c r="J25" s="12">
        <f t="shared" si="8"/>
        <v>290.08999999999844</v>
      </c>
      <c r="K25" s="13">
        <f t="shared" si="9"/>
        <v>2.362999999999995</v>
      </c>
      <c r="L25" s="29"/>
      <c r="M25" s="11"/>
      <c r="N25" s="3"/>
      <c r="O25" s="11"/>
      <c r="P25" s="52"/>
      <c r="Q25" s="3"/>
      <c r="R25" s="37"/>
      <c r="S25" s="3"/>
      <c r="T25" s="3"/>
    </row>
    <row r="26" spans="1:20" ht="16.5" customHeight="1">
      <c r="A26" s="14">
        <f t="shared" si="0"/>
        <v>288.5999999999998</v>
      </c>
      <c r="B26" s="15">
        <f t="shared" si="1"/>
        <v>0.873000000000002</v>
      </c>
      <c r="C26" s="16">
        <f t="shared" si="13"/>
        <v>0.20000000000000004</v>
      </c>
      <c r="D26" s="14">
        <f t="shared" si="3"/>
        <v>289.09999999999934</v>
      </c>
      <c r="E26" s="15">
        <f t="shared" si="4"/>
        <v>1.3730000000000024</v>
      </c>
      <c r="F26" s="16">
        <f t="shared" si="14"/>
        <v>0.9000000000000006</v>
      </c>
      <c r="G26" s="14">
        <f t="shared" si="6"/>
        <v>289.5999999999989</v>
      </c>
      <c r="H26" s="15">
        <f t="shared" si="7"/>
        <v>1.8730000000000029</v>
      </c>
      <c r="I26" s="16">
        <f t="shared" si="15"/>
        <v>1.9000000000000015</v>
      </c>
      <c r="J26" s="14">
        <f t="shared" si="8"/>
        <v>290.09999999999843</v>
      </c>
      <c r="K26" s="15">
        <f t="shared" si="9"/>
        <v>2.372999999999995</v>
      </c>
      <c r="L26" s="17"/>
      <c r="M26" s="11"/>
      <c r="N26" s="3"/>
      <c r="O26" s="11"/>
      <c r="P26" s="52"/>
      <c r="Q26" s="3"/>
      <c r="R26" s="37"/>
      <c r="S26" s="3"/>
      <c r="T26" s="3"/>
    </row>
    <row r="27" spans="1:20" ht="16.5" customHeight="1">
      <c r="A27" s="18">
        <f t="shared" si="0"/>
        <v>288.6099999999998</v>
      </c>
      <c r="B27" s="19">
        <f t="shared" si="1"/>
        <v>0.883000000000002</v>
      </c>
      <c r="C27" s="20">
        <f aca="true" t="shared" si="16" ref="C27:C36">+C26+$N$8/10</f>
        <v>0.21000000000000005</v>
      </c>
      <c r="D27" s="18">
        <f t="shared" si="3"/>
        <v>289.10999999999933</v>
      </c>
      <c r="E27" s="19">
        <f t="shared" si="4"/>
        <v>1.3830000000000024</v>
      </c>
      <c r="F27" s="20">
        <f aca="true" t="shared" si="17" ref="F27:F36">+F26+$N$13/10</f>
        <v>0.9200000000000006</v>
      </c>
      <c r="G27" s="18">
        <f t="shared" si="6"/>
        <v>289.6099999999989</v>
      </c>
      <c r="H27" s="19">
        <f t="shared" si="7"/>
        <v>1.883000000000003</v>
      </c>
      <c r="I27" s="49">
        <f>+I26+$N$18/10</f>
        <v>1.9200000000000015</v>
      </c>
      <c r="J27" s="18">
        <f t="shared" si="8"/>
        <v>290.1099999999984</v>
      </c>
      <c r="K27" s="19">
        <f t="shared" si="9"/>
        <v>2.3829999999999947</v>
      </c>
      <c r="L27" s="9"/>
      <c r="M27" s="11"/>
      <c r="N27" s="3"/>
      <c r="O27" s="11"/>
      <c r="P27" s="52"/>
      <c r="Q27" s="3"/>
      <c r="R27" s="37"/>
      <c r="S27" s="3"/>
      <c r="T27" s="3"/>
    </row>
    <row r="28" spans="1:20" ht="16.5" customHeight="1">
      <c r="A28" s="12">
        <f t="shared" si="0"/>
        <v>288.6199999999998</v>
      </c>
      <c r="B28" s="13">
        <f t="shared" si="1"/>
        <v>0.893000000000002</v>
      </c>
      <c r="C28" s="10">
        <f t="shared" si="16"/>
        <v>0.22000000000000006</v>
      </c>
      <c r="D28" s="12">
        <f t="shared" si="3"/>
        <v>289.1199999999993</v>
      </c>
      <c r="E28" s="13">
        <f t="shared" si="4"/>
        <v>1.3930000000000025</v>
      </c>
      <c r="F28" s="10">
        <f t="shared" si="17"/>
        <v>0.9400000000000006</v>
      </c>
      <c r="G28" s="12">
        <f t="shared" si="6"/>
        <v>289.61999999999887</v>
      </c>
      <c r="H28" s="13">
        <f t="shared" si="7"/>
        <v>1.893000000000003</v>
      </c>
      <c r="I28" s="10">
        <f aca="true" t="shared" si="18" ref="I28:I37">+I27+$N$18/10</f>
        <v>1.9400000000000015</v>
      </c>
      <c r="J28" s="12">
        <f t="shared" si="8"/>
        <v>290.1199999999984</v>
      </c>
      <c r="K28" s="13">
        <f t="shared" si="9"/>
        <v>2.3929999999999945</v>
      </c>
      <c r="L28" s="28"/>
      <c r="M28" s="11"/>
      <c r="N28" s="3"/>
      <c r="O28" s="11"/>
      <c r="P28" s="52"/>
      <c r="Q28" s="3"/>
      <c r="R28" s="37"/>
      <c r="S28" s="3"/>
      <c r="T28" s="3"/>
    </row>
    <row r="29" spans="1:20" ht="16.5" customHeight="1">
      <c r="A29" s="12">
        <f t="shared" si="0"/>
        <v>288.62999999999977</v>
      </c>
      <c r="B29" s="13">
        <f t="shared" si="1"/>
        <v>0.903000000000002</v>
      </c>
      <c r="C29" s="10">
        <f t="shared" si="16"/>
        <v>0.23000000000000007</v>
      </c>
      <c r="D29" s="12">
        <f t="shared" si="3"/>
        <v>289.1299999999993</v>
      </c>
      <c r="E29" s="13">
        <f t="shared" si="4"/>
        <v>1.4030000000000025</v>
      </c>
      <c r="F29" s="10">
        <f t="shared" si="17"/>
        <v>0.9600000000000006</v>
      </c>
      <c r="G29" s="12">
        <f t="shared" si="6"/>
        <v>289.62999999999886</v>
      </c>
      <c r="H29" s="13">
        <f t="shared" si="7"/>
        <v>1.903000000000003</v>
      </c>
      <c r="I29" s="10">
        <f t="shared" si="18"/>
        <v>1.9600000000000015</v>
      </c>
      <c r="J29" s="12">
        <f t="shared" si="8"/>
        <v>290.1299999999984</v>
      </c>
      <c r="K29" s="13">
        <f t="shared" si="9"/>
        <v>2.4029999999999943</v>
      </c>
      <c r="L29" s="28"/>
      <c r="M29" s="11"/>
      <c r="N29" s="3"/>
      <c r="O29" s="11"/>
      <c r="P29" s="52"/>
      <c r="Q29" s="3"/>
      <c r="R29" s="37"/>
      <c r="S29" s="3"/>
      <c r="T29" s="3"/>
    </row>
    <row r="30" spans="1:20" ht="16.5" customHeight="1">
      <c r="A30" s="12">
        <f t="shared" si="0"/>
        <v>288.63999999999976</v>
      </c>
      <c r="B30" s="13">
        <f t="shared" si="1"/>
        <v>0.913000000000002</v>
      </c>
      <c r="C30" s="10">
        <f t="shared" si="16"/>
        <v>0.24000000000000007</v>
      </c>
      <c r="D30" s="12">
        <f t="shared" si="3"/>
        <v>289.1399999999993</v>
      </c>
      <c r="E30" s="13">
        <f t="shared" si="4"/>
        <v>1.4130000000000025</v>
      </c>
      <c r="F30" s="10">
        <f t="shared" si="17"/>
        <v>0.9800000000000006</v>
      </c>
      <c r="G30" s="12">
        <f t="shared" si="6"/>
        <v>289.63999999999885</v>
      </c>
      <c r="H30" s="13">
        <f t="shared" si="7"/>
        <v>1.913000000000003</v>
      </c>
      <c r="I30" s="10">
        <f t="shared" si="18"/>
        <v>1.9800000000000015</v>
      </c>
      <c r="J30" s="12">
        <f t="shared" si="8"/>
        <v>290.1399999999984</v>
      </c>
      <c r="K30" s="13">
        <f t="shared" si="9"/>
        <v>2.412999999999994</v>
      </c>
      <c r="L30" s="28"/>
      <c r="M30" s="11"/>
      <c r="N30" s="3"/>
      <c r="O30" s="11"/>
      <c r="P30" s="52"/>
      <c r="Q30" s="3"/>
      <c r="R30" s="37"/>
      <c r="S30" s="3"/>
      <c r="T30" s="3"/>
    </row>
    <row r="31" spans="1:20" ht="16.5" customHeight="1">
      <c r="A31" s="12">
        <f t="shared" si="0"/>
        <v>288.64999999999975</v>
      </c>
      <c r="B31" s="13">
        <f t="shared" si="1"/>
        <v>0.923000000000002</v>
      </c>
      <c r="C31" s="10">
        <f t="shared" si="16"/>
        <v>0.25000000000000006</v>
      </c>
      <c r="D31" s="12">
        <f t="shared" si="3"/>
        <v>289.1499999999993</v>
      </c>
      <c r="E31" s="13">
        <f t="shared" si="4"/>
        <v>1.4230000000000025</v>
      </c>
      <c r="F31" s="10">
        <f t="shared" si="17"/>
        <v>1.0000000000000007</v>
      </c>
      <c r="G31" s="12">
        <f t="shared" si="6"/>
        <v>289.64999999999884</v>
      </c>
      <c r="H31" s="13">
        <f t="shared" si="7"/>
        <v>1.923000000000003</v>
      </c>
      <c r="I31" s="10">
        <f t="shared" si="18"/>
        <v>2.0000000000000013</v>
      </c>
      <c r="J31" s="12">
        <f t="shared" si="8"/>
        <v>290.1499999999984</v>
      </c>
      <c r="K31" s="13">
        <f t="shared" si="9"/>
        <v>2.422999999999994</v>
      </c>
      <c r="L31" s="28"/>
      <c r="M31" s="11"/>
      <c r="N31" s="3"/>
      <c r="O31" s="11"/>
      <c r="P31" s="52"/>
      <c r="Q31" s="3"/>
      <c r="R31" s="37"/>
      <c r="S31" s="3"/>
      <c r="T31" s="3"/>
    </row>
    <row r="32" spans="1:20" ht="16.5" customHeight="1">
      <c r="A32" s="12">
        <f t="shared" si="0"/>
        <v>288.65999999999974</v>
      </c>
      <c r="B32" s="13">
        <f t="shared" si="1"/>
        <v>0.933000000000002</v>
      </c>
      <c r="C32" s="10">
        <f t="shared" si="16"/>
        <v>0.26000000000000006</v>
      </c>
      <c r="D32" s="12">
        <f t="shared" si="3"/>
        <v>289.1599999999993</v>
      </c>
      <c r="E32" s="13">
        <f t="shared" si="4"/>
        <v>1.4330000000000025</v>
      </c>
      <c r="F32" s="10">
        <f t="shared" si="17"/>
        <v>1.0200000000000007</v>
      </c>
      <c r="G32" s="12">
        <f t="shared" si="6"/>
        <v>289.65999999999883</v>
      </c>
      <c r="H32" s="13">
        <f t="shared" si="7"/>
        <v>1.933000000000003</v>
      </c>
      <c r="I32" s="10">
        <f t="shared" si="18"/>
        <v>2.0200000000000014</v>
      </c>
      <c r="J32" s="12">
        <f t="shared" si="8"/>
        <v>290.1599999999984</v>
      </c>
      <c r="K32" s="13">
        <f t="shared" si="9"/>
        <v>2.4329999999999936</v>
      </c>
      <c r="L32" s="28"/>
      <c r="M32" s="11"/>
      <c r="N32" s="3"/>
      <c r="O32" s="11"/>
      <c r="P32" s="52"/>
      <c r="Q32" s="3"/>
      <c r="R32" s="37"/>
      <c r="S32" s="3"/>
      <c r="T32" s="3"/>
    </row>
    <row r="33" spans="1:20" ht="16.5" customHeight="1">
      <c r="A33" s="12">
        <f t="shared" si="0"/>
        <v>288.66999999999973</v>
      </c>
      <c r="B33" s="13">
        <f t="shared" si="1"/>
        <v>0.9430000000000021</v>
      </c>
      <c r="C33" s="10">
        <f t="shared" si="16"/>
        <v>0.2700000000000001</v>
      </c>
      <c r="D33" s="12">
        <f t="shared" si="3"/>
        <v>289.1699999999993</v>
      </c>
      <c r="E33" s="13">
        <f t="shared" si="4"/>
        <v>1.4430000000000025</v>
      </c>
      <c r="F33" s="10">
        <f t="shared" si="17"/>
        <v>1.0400000000000007</v>
      </c>
      <c r="G33" s="12">
        <f t="shared" si="6"/>
        <v>289.6699999999988</v>
      </c>
      <c r="H33" s="13">
        <f t="shared" si="7"/>
        <v>1.943000000000003</v>
      </c>
      <c r="I33" s="10">
        <f t="shared" si="18"/>
        <v>2.0400000000000014</v>
      </c>
      <c r="J33" s="12">
        <f t="shared" si="8"/>
        <v>290.16999999999837</v>
      </c>
      <c r="K33" s="13">
        <f t="shared" si="9"/>
        <v>2.4429999999999934</v>
      </c>
      <c r="L33" s="28"/>
      <c r="M33" s="11"/>
      <c r="N33" s="3"/>
      <c r="O33" s="11"/>
      <c r="P33" s="52"/>
      <c r="Q33" s="3"/>
      <c r="R33" s="37"/>
      <c r="S33" s="3"/>
      <c r="T33" s="3"/>
    </row>
    <row r="34" spans="1:20" ht="16.5" customHeight="1">
      <c r="A34" s="12">
        <f t="shared" si="0"/>
        <v>288.6799999999997</v>
      </c>
      <c r="B34" s="13">
        <f t="shared" si="1"/>
        <v>0.9530000000000021</v>
      </c>
      <c r="C34" s="10">
        <f t="shared" si="16"/>
        <v>0.2800000000000001</v>
      </c>
      <c r="D34" s="12">
        <f t="shared" si="3"/>
        <v>289.17999999999927</v>
      </c>
      <c r="E34" s="13">
        <f t="shared" si="4"/>
        <v>1.4530000000000025</v>
      </c>
      <c r="F34" s="10">
        <f t="shared" si="17"/>
        <v>1.0600000000000007</v>
      </c>
      <c r="G34" s="12">
        <f t="shared" si="6"/>
        <v>289.6799999999988</v>
      </c>
      <c r="H34" s="13">
        <f t="shared" si="7"/>
        <v>1.953000000000003</v>
      </c>
      <c r="I34" s="10">
        <f t="shared" si="18"/>
        <v>2.0600000000000014</v>
      </c>
      <c r="J34" s="12">
        <f t="shared" si="8"/>
        <v>290.17999999999836</v>
      </c>
      <c r="K34" s="13">
        <f t="shared" si="9"/>
        <v>2.452999999999993</v>
      </c>
      <c r="L34" s="28"/>
      <c r="M34" s="11"/>
      <c r="N34" s="3"/>
      <c r="O34" s="11"/>
      <c r="P34" s="52"/>
      <c r="Q34" s="3"/>
      <c r="R34" s="37"/>
      <c r="S34" s="3"/>
      <c r="T34" s="3"/>
    </row>
    <row r="35" spans="1:20" ht="16.5" customHeight="1">
      <c r="A35" s="12">
        <f t="shared" si="0"/>
        <v>288.6899999999997</v>
      </c>
      <c r="B35" s="13">
        <f t="shared" si="1"/>
        <v>0.9630000000000021</v>
      </c>
      <c r="C35" s="10">
        <f t="shared" si="16"/>
        <v>0.2900000000000001</v>
      </c>
      <c r="D35" s="12">
        <f t="shared" si="3"/>
        <v>289.18999999999926</v>
      </c>
      <c r="E35" s="13">
        <f t="shared" si="4"/>
        <v>1.4630000000000025</v>
      </c>
      <c r="F35" s="10">
        <f t="shared" si="17"/>
        <v>1.0800000000000007</v>
      </c>
      <c r="G35" s="12">
        <f t="shared" si="6"/>
        <v>289.6899999999988</v>
      </c>
      <c r="H35" s="13">
        <f t="shared" si="7"/>
        <v>1.963000000000003</v>
      </c>
      <c r="I35" s="10">
        <f t="shared" si="18"/>
        <v>2.0800000000000014</v>
      </c>
      <c r="J35" s="12">
        <f t="shared" si="8"/>
        <v>290.18999999999835</v>
      </c>
      <c r="K35" s="13">
        <f t="shared" si="9"/>
        <v>2.462999999999993</v>
      </c>
      <c r="L35" s="28"/>
      <c r="M35" s="11"/>
      <c r="N35" s="3"/>
      <c r="O35" s="11"/>
      <c r="P35" s="52"/>
      <c r="Q35" s="3"/>
      <c r="R35" s="37"/>
      <c r="S35" s="3"/>
      <c r="T35" s="3"/>
    </row>
    <row r="36" spans="1:20" ht="16.5" customHeight="1">
      <c r="A36" s="14">
        <f t="shared" si="0"/>
        <v>288.6999999999997</v>
      </c>
      <c r="B36" s="15">
        <f t="shared" si="1"/>
        <v>0.9730000000000021</v>
      </c>
      <c r="C36" s="16">
        <f t="shared" si="16"/>
        <v>0.3000000000000001</v>
      </c>
      <c r="D36" s="14">
        <f t="shared" si="3"/>
        <v>289.19999999999925</v>
      </c>
      <c r="E36" s="15">
        <f t="shared" si="4"/>
        <v>1.4730000000000025</v>
      </c>
      <c r="F36" s="16">
        <f t="shared" si="17"/>
        <v>1.1000000000000008</v>
      </c>
      <c r="G36" s="14">
        <f t="shared" si="6"/>
        <v>289.6999999999988</v>
      </c>
      <c r="H36" s="15">
        <f t="shared" si="7"/>
        <v>1.973000000000003</v>
      </c>
      <c r="I36" s="16">
        <f t="shared" si="18"/>
        <v>2.1000000000000014</v>
      </c>
      <c r="J36" s="14">
        <f t="shared" si="8"/>
        <v>290.19999999999834</v>
      </c>
      <c r="K36" s="15">
        <f t="shared" si="9"/>
        <v>2.4729999999999928</v>
      </c>
      <c r="L36" s="17"/>
      <c r="M36" s="11"/>
      <c r="N36" s="3"/>
      <c r="O36" s="11"/>
      <c r="P36" s="52"/>
      <c r="Q36" s="3"/>
      <c r="R36" s="37"/>
      <c r="S36" s="3"/>
      <c r="T36" s="3"/>
    </row>
    <row r="37" spans="1:20" ht="16.5" customHeight="1">
      <c r="A37" s="18">
        <f t="shared" si="0"/>
        <v>288.7099999999997</v>
      </c>
      <c r="B37" s="19">
        <f t="shared" si="1"/>
        <v>0.9830000000000021</v>
      </c>
      <c r="C37" s="20">
        <f aca="true" t="shared" si="19" ref="C37:C46">+C36+$N$9/10</f>
        <v>0.3100000000000001</v>
      </c>
      <c r="D37" s="18">
        <f t="shared" si="3"/>
        <v>289.20999999999924</v>
      </c>
      <c r="E37" s="19">
        <f t="shared" si="4"/>
        <v>1.4830000000000025</v>
      </c>
      <c r="F37" s="49">
        <f>+F36+$N$14/10</f>
        <v>1.1200000000000008</v>
      </c>
      <c r="G37" s="18">
        <f t="shared" si="6"/>
        <v>289.7099999999988</v>
      </c>
      <c r="H37" s="19">
        <f t="shared" si="7"/>
        <v>1.983000000000003</v>
      </c>
      <c r="I37" s="49">
        <f>+I36+$N$19/10</f>
        <v>2.1200000000000014</v>
      </c>
      <c r="J37" s="18">
        <f t="shared" si="8"/>
        <v>290.20999999999833</v>
      </c>
      <c r="K37" s="19">
        <f t="shared" si="9"/>
        <v>2.4829999999999925</v>
      </c>
      <c r="L37" s="9"/>
      <c r="M37" s="11"/>
      <c r="N37" s="3"/>
      <c r="O37" s="11"/>
      <c r="P37" s="52"/>
      <c r="Q37" s="3"/>
      <c r="R37" s="37"/>
      <c r="S37" s="3"/>
      <c r="T37" s="3"/>
    </row>
    <row r="38" spans="1:20" ht="16.5" customHeight="1">
      <c r="A38" s="12">
        <f t="shared" si="0"/>
        <v>288.7199999999997</v>
      </c>
      <c r="B38" s="13">
        <f t="shared" si="1"/>
        <v>0.9930000000000021</v>
      </c>
      <c r="C38" s="10">
        <f t="shared" si="19"/>
        <v>0.3200000000000001</v>
      </c>
      <c r="D38" s="12">
        <f t="shared" si="3"/>
        <v>289.21999999999923</v>
      </c>
      <c r="E38" s="13">
        <f t="shared" si="4"/>
        <v>1.4930000000000025</v>
      </c>
      <c r="F38" s="10">
        <f aca="true" t="shared" si="20" ref="F38:F46">+F37+$N$14/10</f>
        <v>1.1400000000000008</v>
      </c>
      <c r="G38" s="12">
        <f t="shared" si="6"/>
        <v>289.7199999999988</v>
      </c>
      <c r="H38" s="13">
        <f t="shared" si="7"/>
        <v>1.993000000000003</v>
      </c>
      <c r="I38" s="10">
        <f aca="true" t="shared" si="21" ref="I38:I46">+I37+$N$19/10</f>
        <v>2.1400000000000015</v>
      </c>
      <c r="J38" s="12">
        <f t="shared" si="8"/>
        <v>290.2199999999983</v>
      </c>
      <c r="K38" s="13">
        <f t="shared" si="9"/>
        <v>2.4929999999999923</v>
      </c>
      <c r="L38" s="28"/>
      <c r="M38" s="11"/>
      <c r="N38" s="3"/>
      <c r="O38" s="11"/>
      <c r="P38" s="52"/>
      <c r="Q38" s="3"/>
      <c r="R38" s="37"/>
      <c r="S38" s="3"/>
      <c r="T38" s="3"/>
    </row>
    <row r="39" spans="1:20" ht="16.5" customHeight="1">
      <c r="A39" s="12">
        <f aca="true" t="shared" si="22" ref="A39:A55">+A38+0.01</f>
        <v>288.7299999999997</v>
      </c>
      <c r="B39" s="13">
        <f aca="true" t="shared" si="23" ref="B39:B55">+B38+0.01</f>
        <v>1.0030000000000021</v>
      </c>
      <c r="C39" s="10">
        <f t="shared" si="19"/>
        <v>0.3300000000000001</v>
      </c>
      <c r="D39" s="12">
        <f aca="true" t="shared" si="24" ref="D39:D55">+D38+0.01</f>
        <v>289.2299999999992</v>
      </c>
      <c r="E39" s="13">
        <f aca="true" t="shared" si="25" ref="E39:E55">+E38+0.01</f>
        <v>1.5030000000000026</v>
      </c>
      <c r="F39" s="10">
        <f t="shared" si="20"/>
        <v>1.1600000000000008</v>
      </c>
      <c r="G39" s="12">
        <f aca="true" t="shared" si="26" ref="G39:G55">+G38+0.01</f>
        <v>289.72999999999877</v>
      </c>
      <c r="H39" s="13">
        <f aca="true" t="shared" si="27" ref="H39:H55">+H38+0.01</f>
        <v>2.003000000000003</v>
      </c>
      <c r="I39" s="10">
        <f t="shared" si="21"/>
        <v>2.1600000000000015</v>
      </c>
      <c r="J39" s="12">
        <f aca="true" t="shared" si="28" ref="J39:J55">+J38+0.01</f>
        <v>290.2299999999983</v>
      </c>
      <c r="K39" s="13">
        <f aca="true" t="shared" si="29" ref="K39:K55">+K38+0.01</f>
        <v>2.502999999999992</v>
      </c>
      <c r="L39" s="28"/>
      <c r="M39" s="11"/>
      <c r="N39" s="3"/>
      <c r="O39" s="11"/>
      <c r="P39" s="52"/>
      <c r="Q39" s="3"/>
      <c r="R39" s="37"/>
      <c r="S39" s="3"/>
      <c r="T39" s="3"/>
    </row>
    <row r="40" spans="1:20" ht="16.5" customHeight="1">
      <c r="A40" s="12">
        <f t="shared" si="22"/>
        <v>288.73999999999967</v>
      </c>
      <c r="B40" s="13">
        <f t="shared" si="23"/>
        <v>1.0130000000000021</v>
      </c>
      <c r="C40" s="10">
        <f t="shared" si="19"/>
        <v>0.34000000000000014</v>
      </c>
      <c r="D40" s="12">
        <f t="shared" si="24"/>
        <v>289.2399999999992</v>
      </c>
      <c r="E40" s="13">
        <f t="shared" si="25"/>
        <v>1.5130000000000026</v>
      </c>
      <c r="F40" s="10">
        <f t="shared" si="20"/>
        <v>1.1800000000000008</v>
      </c>
      <c r="G40" s="12">
        <f t="shared" si="26"/>
        <v>289.73999999999876</v>
      </c>
      <c r="H40" s="13">
        <f t="shared" si="27"/>
        <v>2.0130000000000026</v>
      </c>
      <c r="I40" s="10">
        <f t="shared" si="21"/>
        <v>2.1800000000000015</v>
      </c>
      <c r="J40" s="12">
        <f t="shared" si="28"/>
        <v>290.2399999999983</v>
      </c>
      <c r="K40" s="13">
        <f t="shared" si="29"/>
        <v>2.512999999999992</v>
      </c>
      <c r="L40" s="28"/>
      <c r="M40" s="11"/>
      <c r="N40" s="3"/>
      <c r="O40" s="11"/>
      <c r="P40" s="52"/>
      <c r="Q40" s="3"/>
      <c r="R40" s="37"/>
      <c r="S40" s="3"/>
      <c r="T40" s="3"/>
    </row>
    <row r="41" spans="1:20" ht="16.5" customHeight="1">
      <c r="A41" s="12">
        <f t="shared" si="22"/>
        <v>288.74999999999966</v>
      </c>
      <c r="B41" s="13">
        <f t="shared" si="23"/>
        <v>1.0230000000000021</v>
      </c>
      <c r="C41" s="10">
        <f t="shared" si="19"/>
        <v>0.35000000000000014</v>
      </c>
      <c r="D41" s="12">
        <f t="shared" si="24"/>
        <v>289.2499999999992</v>
      </c>
      <c r="E41" s="13">
        <f t="shared" si="25"/>
        <v>1.5230000000000026</v>
      </c>
      <c r="F41" s="10">
        <f t="shared" si="20"/>
        <v>1.2000000000000008</v>
      </c>
      <c r="G41" s="12">
        <f t="shared" si="26"/>
        <v>289.74999999999875</v>
      </c>
      <c r="H41" s="13">
        <f t="shared" si="27"/>
        <v>2.0230000000000024</v>
      </c>
      <c r="I41" s="10">
        <f t="shared" si="21"/>
        <v>2.2000000000000015</v>
      </c>
      <c r="J41" s="12">
        <f t="shared" si="28"/>
        <v>290.2499999999983</v>
      </c>
      <c r="K41" s="13">
        <f t="shared" si="29"/>
        <v>2.5229999999999917</v>
      </c>
      <c r="L41" s="28"/>
      <c r="M41" s="11"/>
      <c r="N41" s="3"/>
      <c r="O41" s="11"/>
      <c r="P41" s="52"/>
      <c r="Q41" s="3"/>
      <c r="R41" s="37"/>
      <c r="S41" s="3"/>
      <c r="T41" s="3"/>
    </row>
    <row r="42" spans="1:20" ht="16.5" customHeight="1">
      <c r="A42" s="12">
        <f t="shared" si="22"/>
        <v>288.75999999999965</v>
      </c>
      <c r="B42" s="13">
        <f t="shared" si="23"/>
        <v>1.0330000000000021</v>
      </c>
      <c r="C42" s="10">
        <f t="shared" si="19"/>
        <v>0.36000000000000015</v>
      </c>
      <c r="D42" s="12">
        <f t="shared" si="24"/>
        <v>289.2599999999992</v>
      </c>
      <c r="E42" s="13">
        <f t="shared" si="25"/>
        <v>1.5330000000000026</v>
      </c>
      <c r="F42" s="10">
        <f t="shared" si="20"/>
        <v>1.2200000000000009</v>
      </c>
      <c r="G42" s="12">
        <f t="shared" si="26"/>
        <v>289.75999999999874</v>
      </c>
      <c r="H42" s="13">
        <f t="shared" si="27"/>
        <v>2.033000000000002</v>
      </c>
      <c r="I42" s="10">
        <f t="shared" si="21"/>
        <v>2.2200000000000015</v>
      </c>
      <c r="J42" s="12">
        <f t="shared" si="28"/>
        <v>290.2599999999983</v>
      </c>
      <c r="K42" s="13">
        <f t="shared" si="29"/>
        <v>2.5329999999999915</v>
      </c>
      <c r="L42" s="28"/>
      <c r="M42" s="11"/>
      <c r="N42" s="3"/>
      <c r="O42" s="11"/>
      <c r="P42" s="52"/>
      <c r="Q42" s="3"/>
      <c r="R42" s="37"/>
      <c r="S42" s="3"/>
      <c r="T42" s="3"/>
    </row>
    <row r="43" spans="1:20" ht="16.5" customHeight="1">
      <c r="A43" s="12">
        <f t="shared" si="22"/>
        <v>288.76999999999964</v>
      </c>
      <c r="B43" s="13">
        <f t="shared" si="23"/>
        <v>1.0430000000000021</v>
      </c>
      <c r="C43" s="10">
        <f t="shared" si="19"/>
        <v>0.37000000000000016</v>
      </c>
      <c r="D43" s="12">
        <f t="shared" si="24"/>
        <v>289.2699999999992</v>
      </c>
      <c r="E43" s="13">
        <f t="shared" si="25"/>
        <v>1.5430000000000026</v>
      </c>
      <c r="F43" s="10">
        <f t="shared" si="20"/>
        <v>1.2400000000000009</v>
      </c>
      <c r="G43" s="12">
        <f t="shared" si="26"/>
        <v>289.76999999999873</v>
      </c>
      <c r="H43" s="13">
        <f t="shared" si="27"/>
        <v>2.043000000000002</v>
      </c>
      <c r="I43" s="10">
        <f t="shared" si="21"/>
        <v>2.2400000000000015</v>
      </c>
      <c r="J43" s="12">
        <f t="shared" si="28"/>
        <v>290.2699999999983</v>
      </c>
      <c r="K43" s="13">
        <f t="shared" si="29"/>
        <v>2.5429999999999913</v>
      </c>
      <c r="L43" s="28"/>
      <c r="M43" s="11"/>
      <c r="N43" s="3"/>
      <c r="O43" s="11"/>
      <c r="P43" s="52"/>
      <c r="Q43" s="3"/>
      <c r="R43" s="37"/>
      <c r="S43" s="3"/>
      <c r="T43" s="3"/>
    </row>
    <row r="44" spans="1:20" ht="16.5" customHeight="1">
      <c r="A44" s="12">
        <f t="shared" si="22"/>
        <v>288.77999999999963</v>
      </c>
      <c r="B44" s="13">
        <f t="shared" si="23"/>
        <v>1.0530000000000022</v>
      </c>
      <c r="C44" s="10">
        <f t="shared" si="19"/>
        <v>0.38000000000000017</v>
      </c>
      <c r="D44" s="12">
        <f t="shared" si="24"/>
        <v>289.2799999999992</v>
      </c>
      <c r="E44" s="13">
        <f t="shared" si="25"/>
        <v>1.5530000000000026</v>
      </c>
      <c r="F44" s="10">
        <f t="shared" si="20"/>
        <v>1.260000000000001</v>
      </c>
      <c r="G44" s="12">
        <f t="shared" si="26"/>
        <v>289.7799999999987</v>
      </c>
      <c r="H44" s="13">
        <f t="shared" si="27"/>
        <v>2.0530000000000017</v>
      </c>
      <c r="I44" s="10">
        <f t="shared" si="21"/>
        <v>2.2600000000000016</v>
      </c>
      <c r="J44" s="12">
        <f t="shared" si="28"/>
        <v>290.27999999999827</v>
      </c>
      <c r="K44" s="13">
        <f t="shared" si="29"/>
        <v>2.552999999999991</v>
      </c>
      <c r="L44" s="28"/>
      <c r="M44" s="11"/>
      <c r="N44" s="3"/>
      <c r="O44" s="11"/>
      <c r="P44" s="52"/>
      <c r="Q44" s="3"/>
      <c r="R44" s="37"/>
      <c r="S44" s="3"/>
      <c r="T44" s="3"/>
    </row>
    <row r="45" spans="1:20" ht="16.5" customHeight="1">
      <c r="A45" s="12">
        <f t="shared" si="22"/>
        <v>288.7899999999996</v>
      </c>
      <c r="B45" s="13">
        <f t="shared" si="23"/>
        <v>1.0630000000000022</v>
      </c>
      <c r="C45" s="10">
        <f t="shared" si="19"/>
        <v>0.3900000000000002</v>
      </c>
      <c r="D45" s="12">
        <f t="shared" si="24"/>
        <v>289.28999999999917</v>
      </c>
      <c r="E45" s="13">
        <f t="shared" si="25"/>
        <v>1.5630000000000026</v>
      </c>
      <c r="F45" s="10">
        <f t="shared" si="20"/>
        <v>1.280000000000001</v>
      </c>
      <c r="G45" s="12">
        <f t="shared" si="26"/>
        <v>289.7899999999987</v>
      </c>
      <c r="H45" s="13">
        <f t="shared" si="27"/>
        <v>2.0630000000000015</v>
      </c>
      <c r="I45" s="10">
        <f t="shared" si="21"/>
        <v>2.2800000000000016</v>
      </c>
      <c r="J45" s="12">
        <f t="shared" si="28"/>
        <v>290.28999999999826</v>
      </c>
      <c r="K45" s="13">
        <f t="shared" si="29"/>
        <v>2.562999999999991</v>
      </c>
      <c r="L45" s="28"/>
      <c r="M45" s="11"/>
      <c r="N45" s="3"/>
      <c r="O45" s="11"/>
      <c r="P45" s="52"/>
      <c r="Q45" s="3"/>
      <c r="R45" s="37"/>
      <c r="S45" s="3"/>
      <c r="T45" s="3"/>
    </row>
    <row r="46" spans="1:20" ht="16.5" customHeight="1">
      <c r="A46" s="14">
        <f t="shared" si="22"/>
        <v>288.7999999999996</v>
      </c>
      <c r="B46" s="15">
        <f t="shared" si="23"/>
        <v>1.0730000000000022</v>
      </c>
      <c r="C46" s="16">
        <f t="shared" si="19"/>
        <v>0.4000000000000002</v>
      </c>
      <c r="D46" s="14">
        <f t="shared" si="24"/>
        <v>289.29999999999916</v>
      </c>
      <c r="E46" s="15">
        <f t="shared" si="25"/>
        <v>1.5730000000000026</v>
      </c>
      <c r="F46" s="16">
        <f t="shared" si="20"/>
        <v>1.300000000000001</v>
      </c>
      <c r="G46" s="14">
        <f t="shared" si="26"/>
        <v>289.7999999999987</v>
      </c>
      <c r="H46" s="15">
        <f t="shared" si="27"/>
        <v>2.0730000000000013</v>
      </c>
      <c r="I46" s="16">
        <f t="shared" si="21"/>
        <v>2.3000000000000016</v>
      </c>
      <c r="J46" s="14">
        <f t="shared" si="28"/>
        <v>290.29999999999825</v>
      </c>
      <c r="K46" s="15">
        <f t="shared" si="29"/>
        <v>2.5729999999999906</v>
      </c>
      <c r="L46" s="17"/>
      <c r="M46" s="11"/>
      <c r="N46" s="3"/>
      <c r="O46" s="11"/>
      <c r="P46" s="52"/>
      <c r="Q46" s="3"/>
      <c r="R46" s="37"/>
      <c r="S46" s="3"/>
      <c r="T46" s="3"/>
    </row>
    <row r="47" spans="1:20" ht="16.5" customHeight="1">
      <c r="A47" s="18">
        <f t="shared" si="22"/>
        <v>288.8099999999996</v>
      </c>
      <c r="B47" s="19">
        <f t="shared" si="23"/>
        <v>1.0830000000000022</v>
      </c>
      <c r="C47" s="20">
        <f aca="true" t="shared" si="30" ref="C47:C55">+C46+$N$10/10</f>
        <v>0.4100000000000002</v>
      </c>
      <c r="D47" s="18">
        <f t="shared" si="24"/>
        <v>289.30999999999915</v>
      </c>
      <c r="E47" s="19">
        <f t="shared" si="25"/>
        <v>1.5830000000000026</v>
      </c>
      <c r="F47" s="49">
        <f>+F46+$N$15/10</f>
        <v>1.320000000000001</v>
      </c>
      <c r="G47" s="18">
        <f t="shared" si="26"/>
        <v>289.8099999999987</v>
      </c>
      <c r="H47" s="19">
        <f t="shared" si="27"/>
        <v>2.083000000000001</v>
      </c>
      <c r="I47" s="9"/>
      <c r="J47" s="18">
        <f t="shared" si="28"/>
        <v>290.30999999999824</v>
      </c>
      <c r="K47" s="19">
        <f t="shared" si="29"/>
        <v>2.5829999999999904</v>
      </c>
      <c r="L47" s="9"/>
      <c r="M47" s="11"/>
      <c r="N47" s="3"/>
      <c r="O47" s="11"/>
      <c r="P47" s="52"/>
      <c r="Q47" s="3"/>
      <c r="R47" s="37"/>
      <c r="S47" s="3"/>
      <c r="T47" s="3"/>
    </row>
    <row r="48" spans="1:20" ht="16.5" customHeight="1">
      <c r="A48" s="12">
        <f t="shared" si="22"/>
        <v>288.8199999999996</v>
      </c>
      <c r="B48" s="13">
        <f t="shared" si="23"/>
        <v>1.0930000000000022</v>
      </c>
      <c r="C48" s="10">
        <f t="shared" si="30"/>
        <v>0.4200000000000002</v>
      </c>
      <c r="D48" s="12">
        <f t="shared" si="24"/>
        <v>289.31999999999914</v>
      </c>
      <c r="E48" s="13">
        <f t="shared" si="25"/>
        <v>1.5930000000000026</v>
      </c>
      <c r="F48" s="10">
        <f aca="true" t="shared" si="31" ref="F48:F55">+F47+$N$15/10</f>
        <v>1.340000000000001</v>
      </c>
      <c r="G48" s="12">
        <f t="shared" si="26"/>
        <v>289.8199999999987</v>
      </c>
      <c r="H48" s="13">
        <f t="shared" si="27"/>
        <v>2.093000000000001</v>
      </c>
      <c r="I48" s="28"/>
      <c r="J48" s="12">
        <f t="shared" si="28"/>
        <v>290.31999999999823</v>
      </c>
      <c r="K48" s="13">
        <f t="shared" si="29"/>
        <v>2.59299999999999</v>
      </c>
      <c r="L48" s="28"/>
      <c r="M48" s="11"/>
      <c r="N48" s="3"/>
      <c r="O48" s="11"/>
      <c r="P48" s="52"/>
      <c r="Q48" s="3"/>
      <c r="R48" s="37"/>
      <c r="S48" s="3"/>
      <c r="T48" s="3"/>
    </row>
    <row r="49" spans="1:20" ht="16.5" customHeight="1">
      <c r="A49" s="12">
        <f t="shared" si="22"/>
        <v>288.8299999999996</v>
      </c>
      <c r="B49" s="13">
        <f t="shared" si="23"/>
        <v>1.1030000000000022</v>
      </c>
      <c r="C49" s="10">
        <f t="shared" si="30"/>
        <v>0.4300000000000002</v>
      </c>
      <c r="D49" s="12">
        <f t="shared" si="24"/>
        <v>289.32999999999913</v>
      </c>
      <c r="E49" s="13">
        <f t="shared" si="25"/>
        <v>1.6030000000000026</v>
      </c>
      <c r="F49" s="10">
        <f t="shared" si="31"/>
        <v>1.360000000000001</v>
      </c>
      <c r="G49" s="12">
        <f t="shared" si="26"/>
        <v>289.8299999999987</v>
      </c>
      <c r="H49" s="13">
        <f t="shared" si="27"/>
        <v>2.1030000000000006</v>
      </c>
      <c r="I49" s="28"/>
      <c r="J49" s="12">
        <f t="shared" si="28"/>
        <v>290.3299999999982</v>
      </c>
      <c r="K49" s="13">
        <f t="shared" si="29"/>
        <v>2.60299999999999</v>
      </c>
      <c r="L49" s="28"/>
      <c r="M49" s="11"/>
      <c r="N49" s="3"/>
      <c r="O49" s="11"/>
      <c r="P49" s="52"/>
      <c r="Q49" s="3"/>
      <c r="R49" s="37"/>
      <c r="S49" s="3"/>
      <c r="T49" s="3"/>
    </row>
    <row r="50" spans="1:20" ht="16.5" customHeight="1">
      <c r="A50" s="12">
        <f t="shared" si="22"/>
        <v>288.8399999999996</v>
      </c>
      <c r="B50" s="13">
        <f t="shared" si="23"/>
        <v>1.1130000000000022</v>
      </c>
      <c r="C50" s="10">
        <f t="shared" si="30"/>
        <v>0.4400000000000002</v>
      </c>
      <c r="D50" s="12">
        <f t="shared" si="24"/>
        <v>289.3399999999991</v>
      </c>
      <c r="E50" s="13">
        <f t="shared" si="25"/>
        <v>1.6130000000000027</v>
      </c>
      <c r="F50" s="10">
        <f t="shared" si="31"/>
        <v>1.380000000000001</v>
      </c>
      <c r="G50" s="12">
        <f t="shared" si="26"/>
        <v>289.83999999999867</v>
      </c>
      <c r="H50" s="13">
        <f t="shared" si="27"/>
        <v>2.1130000000000004</v>
      </c>
      <c r="I50" s="28"/>
      <c r="J50" s="12">
        <f t="shared" si="28"/>
        <v>290.3399999999982</v>
      </c>
      <c r="K50" s="13">
        <f t="shared" si="29"/>
        <v>2.6129999999999898</v>
      </c>
      <c r="L50" s="28"/>
      <c r="M50" s="11"/>
      <c r="N50" s="3"/>
      <c r="O50" s="11"/>
      <c r="P50" s="52"/>
      <c r="Q50" s="3"/>
      <c r="R50" s="37"/>
      <c r="S50" s="3"/>
      <c r="T50" s="3"/>
    </row>
    <row r="51" spans="1:20" ht="16.5" customHeight="1">
      <c r="A51" s="12">
        <f t="shared" si="22"/>
        <v>288.84999999999957</v>
      </c>
      <c r="B51" s="13">
        <f t="shared" si="23"/>
        <v>1.1230000000000022</v>
      </c>
      <c r="C51" s="10">
        <f t="shared" si="30"/>
        <v>0.45000000000000023</v>
      </c>
      <c r="D51" s="12">
        <f t="shared" si="24"/>
        <v>289.3499999999991</v>
      </c>
      <c r="E51" s="13">
        <f t="shared" si="25"/>
        <v>1.6230000000000027</v>
      </c>
      <c r="F51" s="10">
        <f t="shared" si="31"/>
        <v>1.400000000000001</v>
      </c>
      <c r="G51" s="12">
        <f t="shared" si="26"/>
        <v>289.84999999999866</v>
      </c>
      <c r="H51" s="13">
        <f t="shared" si="27"/>
        <v>2.123</v>
      </c>
      <c r="I51" s="28"/>
      <c r="J51" s="12">
        <f t="shared" si="28"/>
        <v>290.3499999999982</v>
      </c>
      <c r="K51" s="13">
        <f t="shared" si="29"/>
        <v>2.6229999999999896</v>
      </c>
      <c r="L51" s="28"/>
      <c r="M51" s="11"/>
      <c r="N51" s="3"/>
      <c r="O51" s="11"/>
      <c r="P51" s="52"/>
      <c r="Q51" s="3"/>
      <c r="R51" s="37"/>
      <c r="S51" s="3"/>
      <c r="T51" s="3"/>
    </row>
    <row r="52" spans="1:20" ht="16.5" customHeight="1">
      <c r="A52" s="12">
        <f t="shared" si="22"/>
        <v>288.85999999999956</v>
      </c>
      <c r="B52" s="13">
        <f t="shared" si="23"/>
        <v>1.1330000000000022</v>
      </c>
      <c r="C52" s="10">
        <f t="shared" si="30"/>
        <v>0.46000000000000024</v>
      </c>
      <c r="D52" s="12">
        <f t="shared" si="24"/>
        <v>289.3599999999991</v>
      </c>
      <c r="E52" s="13">
        <f t="shared" si="25"/>
        <v>1.6330000000000027</v>
      </c>
      <c r="F52" s="10">
        <f t="shared" si="31"/>
        <v>1.420000000000001</v>
      </c>
      <c r="G52" s="12">
        <f t="shared" si="26"/>
        <v>289.85999999999865</v>
      </c>
      <c r="H52" s="13">
        <f t="shared" si="27"/>
        <v>2.133</v>
      </c>
      <c r="I52" s="28"/>
      <c r="J52" s="12">
        <f t="shared" si="28"/>
        <v>290.3599999999982</v>
      </c>
      <c r="K52" s="13">
        <f t="shared" si="29"/>
        <v>2.6329999999999893</v>
      </c>
      <c r="L52" s="28"/>
      <c r="M52" s="11"/>
      <c r="N52" s="3"/>
      <c r="O52" s="11"/>
      <c r="P52" s="52"/>
      <c r="Q52" s="3"/>
      <c r="R52" s="37"/>
      <c r="S52" s="3"/>
      <c r="T52" s="3"/>
    </row>
    <row r="53" spans="1:20" ht="16.5" customHeight="1">
      <c r="A53" s="12">
        <f t="shared" si="22"/>
        <v>288.86999999999955</v>
      </c>
      <c r="B53" s="13">
        <f t="shared" si="23"/>
        <v>1.1430000000000022</v>
      </c>
      <c r="C53" s="10">
        <f t="shared" si="30"/>
        <v>0.47000000000000025</v>
      </c>
      <c r="D53" s="12">
        <f t="shared" si="24"/>
        <v>289.3699999999991</v>
      </c>
      <c r="E53" s="13">
        <f t="shared" si="25"/>
        <v>1.6430000000000027</v>
      </c>
      <c r="F53" s="10">
        <f t="shared" si="31"/>
        <v>1.440000000000001</v>
      </c>
      <c r="G53" s="12">
        <f t="shared" si="26"/>
        <v>289.86999999999864</v>
      </c>
      <c r="H53" s="13">
        <f t="shared" si="27"/>
        <v>2.143</v>
      </c>
      <c r="I53" s="28"/>
      <c r="J53" s="12">
        <f t="shared" si="28"/>
        <v>290.3699999999982</v>
      </c>
      <c r="K53" s="13">
        <f t="shared" si="29"/>
        <v>2.642999999999989</v>
      </c>
      <c r="L53" s="28"/>
      <c r="M53" s="11"/>
      <c r="N53" s="3"/>
      <c r="O53" s="11"/>
      <c r="P53" s="52"/>
      <c r="Q53" s="3"/>
      <c r="R53" s="37"/>
      <c r="S53" s="3"/>
      <c r="T53" s="3"/>
    </row>
    <row r="54" spans="1:20" ht="16.5" customHeight="1">
      <c r="A54" s="12">
        <f t="shared" si="22"/>
        <v>288.87999999999954</v>
      </c>
      <c r="B54" s="13">
        <f t="shared" si="23"/>
        <v>1.1530000000000022</v>
      </c>
      <c r="C54" s="10">
        <f t="shared" si="30"/>
        <v>0.48000000000000026</v>
      </c>
      <c r="D54" s="12">
        <f t="shared" si="24"/>
        <v>289.3799999999991</v>
      </c>
      <c r="E54" s="13">
        <f t="shared" si="25"/>
        <v>1.6530000000000027</v>
      </c>
      <c r="F54" s="10">
        <f t="shared" si="31"/>
        <v>1.460000000000001</v>
      </c>
      <c r="G54" s="12">
        <f t="shared" si="26"/>
        <v>289.87999999999863</v>
      </c>
      <c r="H54" s="13">
        <f t="shared" si="27"/>
        <v>2.1529999999999996</v>
      </c>
      <c r="I54" s="28"/>
      <c r="J54" s="12">
        <f t="shared" si="28"/>
        <v>290.3799999999982</v>
      </c>
      <c r="K54" s="13">
        <f t="shared" si="29"/>
        <v>2.652999999999989</v>
      </c>
      <c r="L54" s="28"/>
      <c r="M54" s="11"/>
      <c r="N54" s="3"/>
      <c r="O54" s="11"/>
      <c r="P54" s="52"/>
      <c r="Q54" s="3"/>
      <c r="R54" s="37"/>
      <c r="S54" s="3"/>
      <c r="T54" s="3"/>
    </row>
    <row r="55" spans="1:20" ht="16.5" customHeight="1">
      <c r="A55" s="21">
        <f t="shared" si="22"/>
        <v>288.88999999999953</v>
      </c>
      <c r="B55" s="22">
        <f t="shared" si="23"/>
        <v>1.1630000000000023</v>
      </c>
      <c r="C55" s="16">
        <f t="shared" si="30"/>
        <v>0.49000000000000027</v>
      </c>
      <c r="D55" s="21">
        <f t="shared" si="24"/>
        <v>289.3899999999991</v>
      </c>
      <c r="E55" s="22">
        <f t="shared" si="25"/>
        <v>1.6630000000000027</v>
      </c>
      <c r="F55" s="16">
        <f t="shared" si="31"/>
        <v>1.480000000000001</v>
      </c>
      <c r="G55" s="21">
        <f t="shared" si="26"/>
        <v>289.8899999999986</v>
      </c>
      <c r="H55" s="22">
        <f t="shared" si="27"/>
        <v>2.1629999999999994</v>
      </c>
      <c r="I55" s="17"/>
      <c r="J55" s="21">
        <f t="shared" si="28"/>
        <v>290.38999999999817</v>
      </c>
      <c r="K55" s="22">
        <f t="shared" si="29"/>
        <v>2.6629999999999887</v>
      </c>
      <c r="L55" s="17"/>
      <c r="M55" s="11"/>
      <c r="N55" s="3"/>
      <c r="O55" s="11"/>
      <c r="P55" s="52"/>
      <c r="Q55" s="3"/>
      <c r="R55" s="37"/>
      <c r="S55" s="3"/>
      <c r="T55" s="3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1"/>
      <c r="N56" s="3"/>
      <c r="O56" s="11"/>
      <c r="P56" s="52"/>
      <c r="Q56" s="3"/>
      <c r="R56" s="37"/>
      <c r="S56" s="3"/>
      <c r="T56" s="3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1"/>
      <c r="N57" s="3"/>
      <c r="O57" s="11"/>
      <c r="P57" s="52"/>
      <c r="Q57" s="3"/>
      <c r="R57" s="37"/>
      <c r="S57" s="3"/>
      <c r="T57" s="3"/>
    </row>
    <row r="58" spans="1:20" ht="22.5" customHeight="1">
      <c r="A58" s="32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1"/>
      <c r="N58" s="3"/>
      <c r="O58" s="11"/>
      <c r="P58" s="52"/>
      <c r="Q58" s="3"/>
      <c r="R58" s="37"/>
      <c r="S58" s="3"/>
      <c r="T58" s="3"/>
    </row>
    <row r="59" spans="1:20" ht="22.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11"/>
      <c r="N59" s="3"/>
      <c r="O59" s="11"/>
      <c r="P59" s="52"/>
      <c r="Q59" s="3"/>
      <c r="R59" s="37"/>
      <c r="S59" s="3"/>
      <c r="T59" s="3"/>
    </row>
    <row r="60" spans="1:20" ht="22.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11"/>
      <c r="N60" s="3"/>
      <c r="O60" s="11"/>
      <c r="P60" s="52"/>
      <c r="Q60" s="3"/>
      <c r="R60" s="3"/>
      <c r="S60" s="3"/>
      <c r="T60" s="3"/>
    </row>
    <row r="61" spans="1:20" ht="16.5" customHeight="1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11"/>
      <c r="N61" s="3"/>
      <c r="O61" s="11"/>
      <c r="P61" s="52"/>
      <c r="Q61" s="3"/>
      <c r="R61" s="3"/>
      <c r="S61" s="3"/>
      <c r="T61" s="3"/>
    </row>
    <row r="62" spans="1:20" ht="16.5" customHeight="1">
      <c r="A62" s="48"/>
      <c r="B62" s="48"/>
      <c r="C62" s="43"/>
      <c r="D62" s="48"/>
      <c r="E62" s="48"/>
      <c r="F62" s="43"/>
      <c r="G62" s="48"/>
      <c r="H62" s="48"/>
      <c r="I62" s="43"/>
      <c r="J62" s="48"/>
      <c r="K62" s="48"/>
      <c r="L62" s="43"/>
      <c r="M62" s="11"/>
      <c r="N62" s="3"/>
      <c r="O62" s="11"/>
      <c r="P62" s="52"/>
      <c r="Q62" s="3"/>
      <c r="R62" s="3"/>
      <c r="S62" s="3"/>
      <c r="T62" s="3"/>
    </row>
    <row r="63" spans="1:20" ht="16.5" customHeight="1">
      <c r="A63" s="48"/>
      <c r="B63" s="48"/>
      <c r="C63" s="43"/>
      <c r="D63" s="48"/>
      <c r="E63" s="48"/>
      <c r="F63" s="43"/>
      <c r="G63" s="48"/>
      <c r="H63" s="48"/>
      <c r="I63" s="43"/>
      <c r="J63" s="48"/>
      <c r="K63" s="48"/>
      <c r="L63" s="43"/>
      <c r="M63" s="11"/>
      <c r="N63" s="3"/>
      <c r="O63" s="11"/>
      <c r="P63" s="52"/>
      <c r="Q63" s="3"/>
      <c r="R63" s="3"/>
      <c r="S63" s="3"/>
      <c r="T63" s="3"/>
    </row>
    <row r="64" spans="1:20" ht="16.5" customHeight="1">
      <c r="A64" s="48"/>
      <c r="B64" s="48"/>
      <c r="C64" s="43"/>
      <c r="D64" s="48"/>
      <c r="E64" s="48"/>
      <c r="F64" s="43"/>
      <c r="G64" s="48"/>
      <c r="H64" s="48"/>
      <c r="I64" s="43"/>
      <c r="J64" s="48"/>
      <c r="K64" s="48"/>
      <c r="L64" s="43"/>
      <c r="M64" s="11"/>
      <c r="N64" s="3"/>
      <c r="O64" s="11"/>
      <c r="P64" s="52"/>
      <c r="Q64" s="3"/>
      <c r="R64" s="3"/>
      <c r="S64" s="3"/>
      <c r="T64" s="3"/>
    </row>
    <row r="65" spans="1:20" ht="16.5" customHeight="1">
      <c r="A65" s="48"/>
      <c r="B65" s="48"/>
      <c r="C65" s="43"/>
      <c r="D65" s="48"/>
      <c r="E65" s="48"/>
      <c r="F65" s="43"/>
      <c r="G65" s="48"/>
      <c r="H65" s="48"/>
      <c r="I65" s="43"/>
      <c r="J65" s="48"/>
      <c r="K65" s="48"/>
      <c r="L65" s="43"/>
      <c r="M65" s="11"/>
      <c r="N65" s="3"/>
      <c r="O65" s="11"/>
      <c r="P65" s="52"/>
      <c r="Q65" s="3"/>
      <c r="R65" s="3"/>
      <c r="S65" s="3"/>
      <c r="T65" s="3"/>
    </row>
    <row r="66" spans="1:20" ht="16.5" customHeight="1">
      <c r="A66" s="48"/>
      <c r="B66" s="48"/>
      <c r="C66" s="43"/>
      <c r="D66" s="48"/>
      <c r="E66" s="48"/>
      <c r="F66" s="43"/>
      <c r="G66" s="48"/>
      <c r="H66" s="48"/>
      <c r="I66" s="43"/>
      <c r="J66" s="48"/>
      <c r="K66" s="48"/>
      <c r="L66" s="43"/>
      <c r="M66" s="11"/>
      <c r="N66" s="3"/>
      <c r="O66" s="11"/>
      <c r="P66" s="52"/>
      <c r="Q66" s="3"/>
      <c r="R66" s="3"/>
      <c r="S66" s="3"/>
      <c r="T66" s="3"/>
    </row>
    <row r="67" spans="1:20" ht="16.5" customHeight="1">
      <c r="A67" s="48"/>
      <c r="B67" s="48"/>
      <c r="C67" s="43"/>
      <c r="D67" s="48"/>
      <c r="E67" s="48"/>
      <c r="F67" s="43"/>
      <c r="G67" s="48"/>
      <c r="H67" s="48"/>
      <c r="I67" s="43"/>
      <c r="J67" s="48"/>
      <c r="K67" s="48"/>
      <c r="L67" s="43"/>
      <c r="M67" s="11"/>
      <c r="N67" s="3"/>
      <c r="O67" s="11"/>
      <c r="P67" s="52"/>
      <c r="Q67" s="3"/>
      <c r="R67" s="3"/>
      <c r="S67" s="3"/>
      <c r="T67" s="3"/>
    </row>
    <row r="68" spans="1:20" ht="16.5" customHeight="1">
      <c r="A68" s="48"/>
      <c r="B68" s="48"/>
      <c r="C68" s="43"/>
      <c r="D68" s="48"/>
      <c r="E68" s="48"/>
      <c r="F68" s="43"/>
      <c r="G68" s="48"/>
      <c r="H68" s="48"/>
      <c r="I68" s="43"/>
      <c r="J68" s="48"/>
      <c r="K68" s="48"/>
      <c r="L68" s="43"/>
      <c r="M68" s="11"/>
      <c r="N68" s="3"/>
      <c r="O68" s="11"/>
      <c r="P68" s="52"/>
      <c r="Q68" s="3"/>
      <c r="R68" s="3"/>
      <c r="S68" s="3"/>
      <c r="T68" s="3"/>
    </row>
    <row r="69" spans="1:20" ht="16.5" customHeight="1">
      <c r="A69" s="48"/>
      <c r="B69" s="48"/>
      <c r="C69" s="43"/>
      <c r="D69" s="48"/>
      <c r="E69" s="48"/>
      <c r="F69" s="43"/>
      <c r="G69" s="48"/>
      <c r="H69" s="48"/>
      <c r="I69" s="43"/>
      <c r="J69" s="48"/>
      <c r="K69" s="48"/>
      <c r="L69" s="43"/>
      <c r="M69" s="11"/>
      <c r="N69" s="3"/>
      <c r="O69" s="11"/>
      <c r="P69" s="52"/>
      <c r="Q69" s="3"/>
      <c r="R69" s="3"/>
      <c r="S69" s="3"/>
      <c r="T69" s="3"/>
    </row>
    <row r="70" spans="1:20" ht="16.5" customHeight="1">
      <c r="A70" s="48"/>
      <c r="B70" s="48"/>
      <c r="C70" s="43"/>
      <c r="D70" s="48"/>
      <c r="E70" s="48"/>
      <c r="F70" s="43"/>
      <c r="G70" s="48"/>
      <c r="H70" s="48"/>
      <c r="I70" s="43"/>
      <c r="J70" s="48"/>
      <c r="K70" s="48"/>
      <c r="L70" s="43"/>
      <c r="M70" s="11"/>
      <c r="N70" s="3"/>
      <c r="O70" s="11"/>
      <c r="P70" s="52"/>
      <c r="Q70" s="3"/>
      <c r="R70" s="3"/>
      <c r="S70" s="3"/>
      <c r="T70" s="3"/>
    </row>
    <row r="71" spans="1:20" ht="16.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11"/>
      <c r="N71" s="3"/>
      <c r="O71" s="11"/>
      <c r="P71" s="52"/>
      <c r="Q71" s="3"/>
      <c r="R71" s="3"/>
      <c r="S71" s="3"/>
      <c r="T71" s="3"/>
    </row>
    <row r="72" spans="1:20" ht="16.5" customHeight="1">
      <c r="A72" s="48"/>
      <c r="B72" s="48"/>
      <c r="C72" s="43"/>
      <c r="D72" s="48"/>
      <c r="E72" s="48"/>
      <c r="F72" s="43"/>
      <c r="G72" s="48"/>
      <c r="H72" s="48"/>
      <c r="I72" s="43"/>
      <c r="J72" s="48"/>
      <c r="K72" s="48"/>
      <c r="L72" s="43"/>
      <c r="M72" s="11"/>
      <c r="N72" s="3"/>
      <c r="O72" s="11"/>
      <c r="P72" s="52"/>
      <c r="Q72" s="3"/>
      <c r="R72" s="3"/>
      <c r="S72" s="3"/>
      <c r="T72" s="3"/>
    </row>
    <row r="73" spans="1:20" ht="16.5" customHeight="1">
      <c r="A73" s="48"/>
      <c r="B73" s="48"/>
      <c r="C73" s="43"/>
      <c r="D73" s="48"/>
      <c r="E73" s="48"/>
      <c r="F73" s="43"/>
      <c r="G73" s="48"/>
      <c r="H73" s="48"/>
      <c r="I73" s="43"/>
      <c r="J73" s="48"/>
      <c r="K73" s="48"/>
      <c r="L73" s="43"/>
      <c r="M73" s="11"/>
      <c r="N73" s="3"/>
      <c r="O73" s="11"/>
      <c r="P73" s="52"/>
      <c r="Q73" s="3"/>
      <c r="R73" s="3"/>
      <c r="S73" s="3"/>
      <c r="T73" s="3"/>
    </row>
    <row r="74" spans="1:20" ht="16.5" customHeight="1">
      <c r="A74" s="48"/>
      <c r="B74" s="48"/>
      <c r="C74" s="43"/>
      <c r="D74" s="48"/>
      <c r="E74" s="48"/>
      <c r="F74" s="43"/>
      <c r="G74" s="48"/>
      <c r="H74" s="48"/>
      <c r="I74" s="43"/>
      <c r="J74" s="48"/>
      <c r="K74" s="48"/>
      <c r="L74" s="43"/>
      <c r="M74" s="11"/>
      <c r="N74" s="3"/>
      <c r="O74" s="11"/>
      <c r="P74" s="52"/>
      <c r="Q74" s="3"/>
      <c r="R74" s="3"/>
      <c r="S74" s="3"/>
      <c r="T74" s="3"/>
    </row>
    <row r="75" spans="1:20" ht="16.5" customHeight="1">
      <c r="A75" s="48"/>
      <c r="B75" s="48"/>
      <c r="C75" s="43"/>
      <c r="D75" s="48"/>
      <c r="E75" s="48"/>
      <c r="F75" s="43"/>
      <c r="G75" s="48"/>
      <c r="H75" s="48"/>
      <c r="I75" s="43"/>
      <c r="J75" s="48"/>
      <c r="K75" s="48"/>
      <c r="L75" s="43"/>
      <c r="M75" s="11"/>
      <c r="N75" s="3"/>
      <c r="O75" s="11"/>
      <c r="P75" s="52"/>
      <c r="Q75" s="3"/>
      <c r="R75" s="3"/>
      <c r="S75" s="3"/>
      <c r="T75" s="3"/>
    </row>
    <row r="76" spans="1:20" ht="16.5" customHeight="1">
      <c r="A76" s="48"/>
      <c r="B76" s="48"/>
      <c r="C76" s="43"/>
      <c r="D76" s="48"/>
      <c r="E76" s="48"/>
      <c r="F76" s="43"/>
      <c r="G76" s="48"/>
      <c r="H76" s="48"/>
      <c r="I76" s="43"/>
      <c r="J76" s="48"/>
      <c r="K76" s="48"/>
      <c r="L76" s="43"/>
      <c r="M76" s="11"/>
      <c r="N76" s="3"/>
      <c r="O76" s="11"/>
      <c r="P76" s="52"/>
      <c r="Q76" s="3"/>
      <c r="R76" s="3"/>
      <c r="S76" s="3"/>
      <c r="T76" s="3"/>
    </row>
    <row r="77" spans="1:20" ht="16.5" customHeight="1">
      <c r="A77" s="48"/>
      <c r="B77" s="48"/>
      <c r="C77" s="43"/>
      <c r="D77" s="48"/>
      <c r="E77" s="48"/>
      <c r="F77" s="43"/>
      <c r="G77" s="48"/>
      <c r="H77" s="48"/>
      <c r="I77" s="43"/>
      <c r="J77" s="48"/>
      <c r="K77" s="48"/>
      <c r="L77" s="43"/>
      <c r="M77" s="11"/>
      <c r="N77" s="3"/>
      <c r="O77" s="11"/>
      <c r="P77" s="52"/>
      <c r="Q77" s="3"/>
      <c r="R77" s="3"/>
      <c r="S77" s="3"/>
      <c r="T77" s="3"/>
    </row>
    <row r="78" spans="1:20" ht="16.5" customHeight="1">
      <c r="A78" s="48"/>
      <c r="B78" s="48"/>
      <c r="C78" s="43"/>
      <c r="D78" s="48"/>
      <c r="E78" s="48"/>
      <c r="F78" s="43"/>
      <c r="G78" s="48"/>
      <c r="H78" s="48"/>
      <c r="I78" s="43"/>
      <c r="J78" s="48"/>
      <c r="K78" s="48"/>
      <c r="L78" s="43"/>
      <c r="M78" s="11"/>
      <c r="N78" s="3"/>
      <c r="O78" s="11"/>
      <c r="P78" s="52"/>
      <c r="Q78" s="3"/>
      <c r="R78" s="3"/>
      <c r="S78" s="3"/>
      <c r="T78" s="3"/>
    </row>
    <row r="79" spans="1:20" ht="16.5" customHeight="1">
      <c r="A79" s="48"/>
      <c r="B79" s="48"/>
      <c r="C79" s="43"/>
      <c r="D79" s="48"/>
      <c r="E79" s="48"/>
      <c r="F79" s="43"/>
      <c r="G79" s="48"/>
      <c r="H79" s="48"/>
      <c r="I79" s="43"/>
      <c r="J79" s="48"/>
      <c r="K79" s="48"/>
      <c r="L79" s="43"/>
      <c r="M79" s="11"/>
      <c r="N79" s="3"/>
      <c r="O79" s="11"/>
      <c r="P79" s="52"/>
      <c r="Q79" s="3"/>
      <c r="R79" s="3"/>
      <c r="S79" s="3"/>
      <c r="T79" s="3"/>
    </row>
    <row r="80" spans="1:20" ht="16.5" customHeight="1">
      <c r="A80" s="48"/>
      <c r="B80" s="48"/>
      <c r="C80" s="43"/>
      <c r="D80" s="48"/>
      <c r="E80" s="48"/>
      <c r="F80" s="43"/>
      <c r="G80" s="48"/>
      <c r="H80" s="48"/>
      <c r="I80" s="43"/>
      <c r="J80" s="48"/>
      <c r="K80" s="48"/>
      <c r="L80" s="43"/>
      <c r="M80" s="11"/>
      <c r="N80" s="3"/>
      <c r="O80" s="11"/>
      <c r="P80" s="52"/>
      <c r="Q80" s="3"/>
      <c r="R80" s="3"/>
      <c r="S80" s="3"/>
      <c r="T80" s="3"/>
    </row>
    <row r="81" spans="1:20" ht="16.5" customHeight="1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11"/>
      <c r="N81" s="3"/>
      <c r="O81" s="11"/>
      <c r="P81" s="52"/>
      <c r="Q81" s="3"/>
      <c r="R81" s="3"/>
      <c r="S81" s="3"/>
      <c r="T81" s="3"/>
    </row>
    <row r="82" spans="1:20" ht="16.5" customHeight="1">
      <c r="A82" s="48"/>
      <c r="B82" s="48"/>
      <c r="C82" s="43"/>
      <c r="D82" s="48"/>
      <c r="E82" s="48"/>
      <c r="F82" s="43"/>
      <c r="G82" s="48"/>
      <c r="H82" s="48"/>
      <c r="I82" s="43"/>
      <c r="J82" s="48"/>
      <c r="K82" s="48"/>
      <c r="L82" s="43"/>
      <c r="M82" s="11"/>
      <c r="N82" s="3"/>
      <c r="O82" s="11"/>
      <c r="P82" s="52"/>
      <c r="Q82" s="3"/>
      <c r="R82" s="3"/>
      <c r="S82" s="3"/>
      <c r="T82" s="3"/>
    </row>
    <row r="83" spans="1:20" ht="16.5" customHeight="1">
      <c r="A83" s="48"/>
      <c r="B83" s="48"/>
      <c r="C83" s="43"/>
      <c r="D83" s="48"/>
      <c r="E83" s="48"/>
      <c r="F83" s="43"/>
      <c r="G83" s="48"/>
      <c r="H83" s="48"/>
      <c r="I83" s="43"/>
      <c r="J83" s="48"/>
      <c r="K83" s="48"/>
      <c r="L83" s="43"/>
      <c r="M83" s="11"/>
      <c r="N83" s="3"/>
      <c r="O83" s="11"/>
      <c r="P83" s="52"/>
      <c r="Q83" s="3"/>
      <c r="R83" s="3"/>
      <c r="S83" s="3"/>
      <c r="T83" s="3"/>
    </row>
    <row r="84" spans="1:20" ht="16.5" customHeight="1">
      <c r="A84" s="48"/>
      <c r="B84" s="48"/>
      <c r="C84" s="43"/>
      <c r="D84" s="48"/>
      <c r="E84" s="48"/>
      <c r="F84" s="43"/>
      <c r="G84" s="48"/>
      <c r="H84" s="48"/>
      <c r="I84" s="43"/>
      <c r="J84" s="48"/>
      <c r="K84" s="48"/>
      <c r="L84" s="43"/>
      <c r="M84" s="11"/>
      <c r="N84" s="3"/>
      <c r="O84" s="11"/>
      <c r="P84" s="52"/>
      <c r="Q84" s="3"/>
      <c r="R84" s="3"/>
      <c r="S84" s="3"/>
      <c r="T84" s="3"/>
    </row>
    <row r="85" spans="1:20" ht="16.5" customHeight="1">
      <c r="A85" s="48"/>
      <c r="B85" s="48"/>
      <c r="C85" s="43"/>
      <c r="D85" s="48"/>
      <c r="E85" s="48"/>
      <c r="F85" s="43"/>
      <c r="G85" s="48"/>
      <c r="H85" s="48"/>
      <c r="I85" s="43"/>
      <c r="J85" s="48"/>
      <c r="K85" s="48"/>
      <c r="L85" s="43"/>
      <c r="M85" s="11"/>
      <c r="N85" s="3"/>
      <c r="O85" s="11"/>
      <c r="P85" s="52"/>
      <c r="Q85" s="3"/>
      <c r="R85" s="3"/>
      <c r="S85" s="3"/>
      <c r="T85" s="3"/>
    </row>
    <row r="86" spans="1:20" ht="16.5" customHeight="1">
      <c r="A86" s="48"/>
      <c r="B86" s="48"/>
      <c r="C86" s="43"/>
      <c r="D86" s="48"/>
      <c r="E86" s="48"/>
      <c r="F86" s="43"/>
      <c r="G86" s="48"/>
      <c r="H86" s="48"/>
      <c r="I86" s="43"/>
      <c r="J86" s="48"/>
      <c r="K86" s="48"/>
      <c r="L86" s="43"/>
      <c r="M86" s="11"/>
      <c r="N86" s="3"/>
      <c r="O86" s="11"/>
      <c r="P86" s="52"/>
      <c r="Q86" s="3"/>
      <c r="R86" s="3"/>
      <c r="S86" s="3"/>
      <c r="T86" s="3"/>
    </row>
    <row r="87" spans="1:20" ht="16.5" customHeight="1">
      <c r="A87" s="48"/>
      <c r="B87" s="48"/>
      <c r="C87" s="43"/>
      <c r="D87" s="48"/>
      <c r="E87" s="48"/>
      <c r="F87" s="43"/>
      <c r="G87" s="48"/>
      <c r="H87" s="48"/>
      <c r="I87" s="43"/>
      <c r="J87" s="48"/>
      <c r="K87" s="48"/>
      <c r="L87" s="43"/>
      <c r="M87" s="11"/>
      <c r="N87" s="3"/>
      <c r="O87" s="11"/>
      <c r="P87" s="52"/>
      <c r="Q87" s="3"/>
      <c r="R87" s="3"/>
      <c r="S87" s="3"/>
      <c r="T87" s="3"/>
    </row>
    <row r="88" spans="1:20" ht="16.5" customHeight="1">
      <c r="A88" s="48"/>
      <c r="B88" s="48"/>
      <c r="C88" s="43"/>
      <c r="D88" s="48"/>
      <c r="E88" s="48"/>
      <c r="F88" s="43"/>
      <c r="G88" s="48"/>
      <c r="H88" s="48"/>
      <c r="I88" s="43"/>
      <c r="J88" s="48"/>
      <c r="K88" s="48"/>
      <c r="L88" s="43"/>
      <c r="M88" s="11"/>
      <c r="N88" s="3"/>
      <c r="O88" s="11"/>
      <c r="P88" s="52"/>
      <c r="Q88" s="3"/>
      <c r="R88" s="3"/>
      <c r="S88" s="3"/>
      <c r="T88" s="3"/>
    </row>
    <row r="89" spans="1:20" ht="16.5" customHeight="1">
      <c r="A89" s="48"/>
      <c r="B89" s="48"/>
      <c r="C89" s="43"/>
      <c r="D89" s="48"/>
      <c r="E89" s="48"/>
      <c r="F89" s="43"/>
      <c r="G89" s="48"/>
      <c r="H89" s="48"/>
      <c r="I89" s="43"/>
      <c r="J89" s="48"/>
      <c r="K89" s="48"/>
      <c r="L89" s="43"/>
      <c r="M89" s="11"/>
      <c r="N89" s="3"/>
      <c r="O89" s="11"/>
      <c r="P89" s="52"/>
      <c r="Q89" s="3"/>
      <c r="R89" s="3"/>
      <c r="S89" s="3"/>
      <c r="T89" s="3"/>
    </row>
    <row r="90" spans="1:20" ht="16.5" customHeight="1">
      <c r="A90" s="48"/>
      <c r="B90" s="48"/>
      <c r="C90" s="43"/>
      <c r="D90" s="48"/>
      <c r="E90" s="48"/>
      <c r="F90" s="43"/>
      <c r="G90" s="48"/>
      <c r="H90" s="48"/>
      <c r="I90" s="43"/>
      <c r="J90" s="48"/>
      <c r="K90" s="48"/>
      <c r="L90" s="43"/>
      <c r="M90" s="11"/>
      <c r="N90" s="3"/>
      <c r="O90" s="11"/>
      <c r="P90" s="52"/>
      <c r="Q90" s="3"/>
      <c r="R90" s="3"/>
      <c r="S90" s="3"/>
      <c r="T90" s="3"/>
    </row>
    <row r="91" spans="1:20" ht="16.5" customHeight="1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11"/>
      <c r="N91" s="3"/>
      <c r="O91" s="11"/>
      <c r="P91" s="52"/>
      <c r="Q91" s="3"/>
      <c r="R91" s="3"/>
      <c r="S91" s="3"/>
      <c r="T91" s="3"/>
    </row>
    <row r="92" spans="1:20" ht="16.5" customHeight="1">
      <c r="A92" s="48"/>
      <c r="B92" s="48"/>
      <c r="C92" s="43"/>
      <c r="D92" s="48"/>
      <c r="E92" s="48"/>
      <c r="F92" s="43"/>
      <c r="G92" s="48"/>
      <c r="H92" s="48"/>
      <c r="I92" s="43"/>
      <c r="J92" s="48"/>
      <c r="K92" s="48"/>
      <c r="L92" s="43"/>
      <c r="M92" s="11"/>
      <c r="N92" s="3"/>
      <c r="O92" s="11"/>
      <c r="P92" s="52"/>
      <c r="Q92" s="3"/>
      <c r="R92" s="3"/>
      <c r="S92" s="3"/>
      <c r="T92" s="3"/>
    </row>
    <row r="93" spans="1:20" ht="16.5" customHeight="1">
      <c r="A93" s="48"/>
      <c r="B93" s="48"/>
      <c r="C93" s="43"/>
      <c r="D93" s="48"/>
      <c r="E93" s="48"/>
      <c r="F93" s="43"/>
      <c r="G93" s="48"/>
      <c r="H93" s="48"/>
      <c r="I93" s="43"/>
      <c r="J93" s="48"/>
      <c r="K93" s="48"/>
      <c r="L93" s="43"/>
      <c r="M93" s="11"/>
      <c r="N93" s="3"/>
      <c r="O93" s="11"/>
      <c r="P93" s="52"/>
      <c r="Q93" s="3"/>
      <c r="R93" s="3"/>
      <c r="S93" s="3"/>
      <c r="T93" s="3"/>
    </row>
    <row r="94" spans="1:20" ht="16.5" customHeight="1">
      <c r="A94" s="48"/>
      <c r="B94" s="48"/>
      <c r="C94" s="43"/>
      <c r="D94" s="48"/>
      <c r="E94" s="48"/>
      <c r="F94" s="43"/>
      <c r="G94" s="48"/>
      <c r="H94" s="48"/>
      <c r="I94" s="43"/>
      <c r="J94" s="48"/>
      <c r="K94" s="48"/>
      <c r="L94" s="43"/>
      <c r="M94" s="11"/>
      <c r="N94" s="39"/>
      <c r="O94" s="11"/>
      <c r="P94" s="52"/>
      <c r="Q94" s="3"/>
      <c r="R94" s="3"/>
      <c r="S94" s="3"/>
      <c r="T94" s="3"/>
    </row>
    <row r="95" spans="1:20" ht="16.5" customHeight="1">
      <c r="A95" s="48"/>
      <c r="B95" s="48"/>
      <c r="C95" s="43"/>
      <c r="D95" s="48"/>
      <c r="E95" s="48"/>
      <c r="F95" s="43"/>
      <c r="G95" s="48"/>
      <c r="H95" s="48"/>
      <c r="I95" s="43"/>
      <c r="J95" s="48"/>
      <c r="K95" s="48"/>
      <c r="L95" s="43"/>
      <c r="M95" s="11"/>
      <c r="N95" s="39"/>
      <c r="O95" s="3"/>
      <c r="P95" s="53"/>
      <c r="Q95" s="3"/>
      <c r="R95" s="3"/>
      <c r="S95" s="3"/>
      <c r="T95" s="3"/>
    </row>
    <row r="96" spans="1:20" ht="16.5" customHeight="1">
      <c r="A96" s="48"/>
      <c r="B96" s="48"/>
      <c r="C96" s="43"/>
      <c r="D96" s="48"/>
      <c r="E96" s="48"/>
      <c r="F96" s="43"/>
      <c r="G96" s="48"/>
      <c r="H96" s="48"/>
      <c r="I96" s="43"/>
      <c r="J96" s="48"/>
      <c r="K96" s="48"/>
      <c r="L96" s="43"/>
      <c r="M96" s="11"/>
      <c r="N96" s="39"/>
      <c r="O96" s="3"/>
      <c r="P96" s="53"/>
      <c r="Q96" s="3"/>
      <c r="R96" s="3"/>
      <c r="S96" s="3"/>
      <c r="T96" s="3"/>
    </row>
    <row r="97" spans="1:20" ht="16.5" customHeight="1">
      <c r="A97" s="48"/>
      <c r="B97" s="48"/>
      <c r="C97" s="43"/>
      <c r="D97" s="48"/>
      <c r="E97" s="48"/>
      <c r="F97" s="43"/>
      <c r="G97" s="48"/>
      <c r="H97" s="48"/>
      <c r="I97" s="43"/>
      <c r="J97" s="48"/>
      <c r="K97" s="48"/>
      <c r="L97" s="43"/>
      <c r="M97" s="11"/>
      <c r="N97" s="39"/>
      <c r="O97" s="3"/>
      <c r="P97" s="53"/>
      <c r="Q97" s="3"/>
      <c r="R97" s="3"/>
      <c r="S97" s="3"/>
      <c r="T97" s="3"/>
    </row>
    <row r="98" spans="1:20" ht="16.5" customHeight="1">
      <c r="A98" s="48"/>
      <c r="B98" s="48"/>
      <c r="C98" s="43"/>
      <c r="D98" s="48"/>
      <c r="E98" s="48"/>
      <c r="F98" s="43"/>
      <c r="G98" s="48"/>
      <c r="H98" s="48"/>
      <c r="I98" s="43"/>
      <c r="J98" s="48"/>
      <c r="K98" s="48"/>
      <c r="L98" s="43"/>
      <c r="M98" s="11"/>
      <c r="N98" s="39"/>
      <c r="O98" s="3"/>
      <c r="P98" s="53"/>
      <c r="Q98" s="3"/>
      <c r="R98" s="3"/>
      <c r="S98" s="3"/>
      <c r="T98" s="3"/>
    </row>
    <row r="99" spans="1:20" ht="16.5" customHeight="1">
      <c r="A99" s="48"/>
      <c r="B99" s="48"/>
      <c r="C99" s="43"/>
      <c r="D99" s="48"/>
      <c r="E99" s="48"/>
      <c r="F99" s="43"/>
      <c r="G99" s="48"/>
      <c r="H99" s="48"/>
      <c r="I99" s="43"/>
      <c r="J99" s="48"/>
      <c r="K99" s="48"/>
      <c r="L99" s="43"/>
      <c r="M99" s="11"/>
      <c r="N99" s="39"/>
      <c r="O99" s="3"/>
      <c r="P99" s="53"/>
      <c r="Q99" s="3"/>
      <c r="R99" s="3"/>
      <c r="S99" s="3"/>
      <c r="T99" s="3"/>
    </row>
    <row r="100" spans="1:20" ht="16.5" customHeight="1">
      <c r="A100" s="48"/>
      <c r="B100" s="48"/>
      <c r="C100" s="43"/>
      <c r="D100" s="48"/>
      <c r="E100" s="48"/>
      <c r="F100" s="43"/>
      <c r="G100" s="48"/>
      <c r="H100" s="48"/>
      <c r="I100" s="43"/>
      <c r="J100" s="48"/>
      <c r="K100" s="48"/>
      <c r="L100" s="43"/>
      <c r="M100" s="11"/>
      <c r="N100" s="39"/>
      <c r="O100" s="3"/>
      <c r="P100" s="53"/>
      <c r="Q100" s="3"/>
      <c r="R100" s="3"/>
      <c r="S100" s="3"/>
      <c r="T100" s="3"/>
    </row>
    <row r="101" spans="1:20" ht="16.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11"/>
      <c r="N101" s="39"/>
      <c r="O101" s="3"/>
      <c r="P101" s="53"/>
      <c r="Q101" s="3"/>
      <c r="R101" s="3"/>
      <c r="S101" s="3"/>
      <c r="T101" s="3"/>
    </row>
    <row r="102" spans="1:20" ht="16.5" customHeight="1">
      <c r="A102" s="48"/>
      <c r="B102" s="48"/>
      <c r="C102" s="43"/>
      <c r="D102" s="48"/>
      <c r="E102" s="48"/>
      <c r="F102" s="43"/>
      <c r="G102" s="48"/>
      <c r="H102" s="48"/>
      <c r="I102" s="43"/>
      <c r="J102" s="48"/>
      <c r="K102" s="48"/>
      <c r="L102" s="43"/>
      <c r="M102" s="11"/>
      <c r="N102" s="39"/>
      <c r="O102" s="3"/>
      <c r="P102" s="53"/>
      <c r="Q102" s="3"/>
      <c r="R102" s="3"/>
      <c r="S102" s="3"/>
      <c r="T102" s="3"/>
    </row>
    <row r="103" spans="1:20" ht="16.5" customHeight="1">
      <c r="A103" s="48"/>
      <c r="B103" s="48"/>
      <c r="C103" s="43"/>
      <c r="D103" s="48"/>
      <c r="E103" s="48"/>
      <c r="F103" s="43"/>
      <c r="G103" s="48"/>
      <c r="H103" s="48"/>
      <c r="I103" s="43"/>
      <c r="J103" s="48"/>
      <c r="K103" s="48"/>
      <c r="L103" s="43"/>
      <c r="M103" s="11"/>
      <c r="N103" s="39"/>
      <c r="O103" s="3"/>
      <c r="P103" s="53"/>
      <c r="Q103" s="3"/>
      <c r="R103" s="3"/>
      <c r="S103" s="3"/>
      <c r="T103" s="3"/>
    </row>
    <row r="104" spans="1:16" ht="16.5" customHeight="1">
      <c r="A104" s="48"/>
      <c r="B104" s="48"/>
      <c r="C104" s="43"/>
      <c r="D104" s="48"/>
      <c r="E104" s="48"/>
      <c r="F104" s="43"/>
      <c r="G104" s="48"/>
      <c r="H104" s="48"/>
      <c r="I104" s="43"/>
      <c r="J104" s="48"/>
      <c r="K104" s="48"/>
      <c r="L104" s="43"/>
      <c r="M104" s="11"/>
      <c r="N104" s="3"/>
      <c r="P104" s="54"/>
    </row>
    <row r="105" spans="1:16" ht="16.5" customHeight="1">
      <c r="A105" s="48"/>
      <c r="B105" s="48"/>
      <c r="C105" s="43"/>
      <c r="D105" s="48"/>
      <c r="E105" s="48"/>
      <c r="F105" s="43"/>
      <c r="G105" s="48"/>
      <c r="H105" s="48"/>
      <c r="I105" s="43"/>
      <c r="J105" s="48"/>
      <c r="K105" s="48"/>
      <c r="L105" s="43"/>
      <c r="M105" s="11"/>
      <c r="N105" s="3"/>
      <c r="P105" s="54"/>
    </row>
    <row r="106" spans="1:16" ht="16.5" customHeight="1">
      <c r="A106" s="48"/>
      <c r="B106" s="48"/>
      <c r="C106" s="43"/>
      <c r="D106" s="48"/>
      <c r="E106" s="48"/>
      <c r="F106" s="43"/>
      <c r="G106" s="48"/>
      <c r="H106" s="48"/>
      <c r="I106" s="43"/>
      <c r="J106" s="48"/>
      <c r="K106" s="48"/>
      <c r="L106" s="43"/>
      <c r="M106" s="11"/>
      <c r="N106" s="3"/>
      <c r="P106" s="54"/>
    </row>
    <row r="107" spans="1:16" ht="16.5" customHeight="1">
      <c r="A107" s="48"/>
      <c r="B107" s="48"/>
      <c r="C107" s="43"/>
      <c r="D107" s="48"/>
      <c r="E107" s="48"/>
      <c r="F107" s="43"/>
      <c r="G107" s="48"/>
      <c r="H107" s="48"/>
      <c r="I107" s="43"/>
      <c r="J107" s="48"/>
      <c r="K107" s="48"/>
      <c r="L107" s="43"/>
      <c r="M107" s="11"/>
      <c r="N107" s="3"/>
      <c r="P107" s="54"/>
    </row>
    <row r="108" spans="1:16" ht="16.5" customHeight="1">
      <c r="A108" s="48"/>
      <c r="B108" s="48"/>
      <c r="C108" s="43"/>
      <c r="D108" s="48"/>
      <c r="E108" s="48"/>
      <c r="F108" s="43"/>
      <c r="G108" s="48"/>
      <c r="H108" s="48"/>
      <c r="I108" s="43"/>
      <c r="J108" s="48"/>
      <c r="K108" s="48"/>
      <c r="L108" s="43"/>
      <c r="M108" s="11"/>
      <c r="N108" s="3"/>
      <c r="P108" s="54"/>
    </row>
    <row r="109" spans="1:20" ht="16.5" customHeight="1">
      <c r="A109" s="48"/>
      <c r="B109" s="48"/>
      <c r="C109" s="43"/>
      <c r="D109" s="48"/>
      <c r="E109" s="48"/>
      <c r="F109" s="43"/>
      <c r="G109" s="48"/>
      <c r="H109" s="48"/>
      <c r="I109" s="43"/>
      <c r="J109" s="48"/>
      <c r="K109" s="48"/>
      <c r="L109" s="43"/>
      <c r="M109" s="11"/>
      <c r="N109" s="3"/>
      <c r="O109" s="3"/>
      <c r="P109" s="53"/>
      <c r="Q109" s="3"/>
      <c r="R109" s="3"/>
      <c r="S109" s="3"/>
      <c r="T109" s="3"/>
    </row>
    <row r="110" spans="1:20" ht="16.5" customHeight="1">
      <c r="A110" s="48"/>
      <c r="B110" s="48"/>
      <c r="C110" s="43"/>
      <c r="D110" s="48"/>
      <c r="E110" s="48"/>
      <c r="F110" s="43"/>
      <c r="G110" s="48"/>
      <c r="H110" s="48"/>
      <c r="I110" s="43"/>
      <c r="J110" s="48"/>
      <c r="K110" s="48"/>
      <c r="L110" s="43"/>
      <c r="M110" s="11"/>
      <c r="N110" s="23"/>
      <c r="O110" s="3"/>
      <c r="P110" s="53"/>
      <c r="Q110" s="3"/>
      <c r="R110" s="3"/>
      <c r="S110" s="3"/>
      <c r="T110" s="3"/>
    </row>
    <row r="111" spans="1:20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  <c r="M111" s="11"/>
      <c r="N111" s="3"/>
      <c r="O111" s="3"/>
      <c r="P111" s="53"/>
      <c r="Q111" s="3"/>
      <c r="R111" s="3"/>
      <c r="S111" s="3"/>
      <c r="T111" s="3"/>
    </row>
    <row r="112" spans="1:20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  <c r="M112" s="11"/>
      <c r="N112" s="3"/>
      <c r="O112" s="3"/>
      <c r="P112" s="53"/>
      <c r="Q112" s="3"/>
      <c r="R112" s="3"/>
      <c r="S112" s="3"/>
      <c r="T112" s="3"/>
    </row>
    <row r="113" spans="1:20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  <c r="M113" s="11"/>
      <c r="N113" s="3"/>
      <c r="O113" s="3"/>
      <c r="P113" s="3"/>
      <c r="Q113" s="3"/>
      <c r="R113" s="3"/>
      <c r="S113" s="3"/>
      <c r="T113" s="3"/>
    </row>
    <row r="114" spans="1:20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11"/>
      <c r="N114" s="3"/>
      <c r="O114" s="3"/>
      <c r="P114" s="3"/>
      <c r="Q114" s="3"/>
      <c r="R114" s="3"/>
      <c r="S114" s="3"/>
      <c r="T114" s="3"/>
    </row>
    <row r="115" spans="1:20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11"/>
      <c r="N115" s="3"/>
      <c r="O115" s="3"/>
      <c r="P115" s="3"/>
      <c r="Q115" s="3"/>
      <c r="R115" s="3"/>
      <c r="S115" s="3"/>
      <c r="T115" s="3"/>
    </row>
    <row r="116" spans="1:20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11"/>
      <c r="N116" s="3"/>
      <c r="O116" s="3"/>
      <c r="P116" s="3"/>
      <c r="Q116" s="3"/>
      <c r="R116" s="3"/>
      <c r="S116" s="3"/>
      <c r="T116" s="3"/>
    </row>
    <row r="117" spans="1:20" ht="16.5" customHeight="1">
      <c r="A117" s="48"/>
      <c r="B117" s="48"/>
      <c r="C117" s="43"/>
      <c r="D117" s="48"/>
      <c r="E117" s="48"/>
      <c r="F117" s="43"/>
      <c r="G117" s="48"/>
      <c r="H117" s="48"/>
      <c r="I117" s="43"/>
      <c r="J117" s="48"/>
      <c r="K117" s="48"/>
      <c r="L117" s="43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8"/>
      <c r="B118" s="48"/>
      <c r="C118" s="43"/>
      <c r="D118" s="48"/>
      <c r="E118" s="48"/>
      <c r="F118" s="43"/>
      <c r="G118" s="48"/>
      <c r="H118" s="48"/>
      <c r="I118" s="43"/>
      <c r="J118" s="48"/>
      <c r="K118" s="48"/>
      <c r="L118" s="43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8"/>
      <c r="B119" s="48"/>
      <c r="C119" s="43"/>
      <c r="D119" s="48"/>
      <c r="E119" s="48"/>
      <c r="F119" s="43"/>
      <c r="G119" s="48"/>
      <c r="H119" s="48"/>
      <c r="I119" s="43"/>
      <c r="J119" s="48"/>
      <c r="K119" s="48"/>
      <c r="L119" s="43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8"/>
      <c r="B120" s="48"/>
      <c r="C120" s="43"/>
      <c r="D120" s="48"/>
      <c r="E120" s="48"/>
      <c r="F120" s="43"/>
      <c r="G120" s="48"/>
      <c r="H120" s="48"/>
      <c r="I120" s="43"/>
      <c r="J120" s="48"/>
      <c r="K120" s="48"/>
      <c r="L120" s="43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8"/>
      <c r="B121" s="48"/>
      <c r="C121" s="43"/>
      <c r="D121" s="48"/>
      <c r="E121" s="48"/>
      <c r="F121" s="43"/>
      <c r="G121" s="48"/>
      <c r="H121" s="48"/>
      <c r="I121" s="43"/>
      <c r="J121" s="48"/>
      <c r="K121" s="48"/>
      <c r="L121" s="43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8"/>
      <c r="B122" s="48"/>
      <c r="C122" s="43"/>
      <c r="D122" s="48"/>
      <c r="E122" s="48"/>
      <c r="F122" s="43"/>
      <c r="G122" s="48"/>
      <c r="H122" s="48"/>
      <c r="I122" s="43"/>
      <c r="J122" s="48"/>
      <c r="K122" s="48"/>
      <c r="L122" s="43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8"/>
      <c r="B123" s="48"/>
      <c r="C123" s="43"/>
      <c r="D123" s="48"/>
      <c r="E123" s="48"/>
      <c r="F123" s="43"/>
      <c r="G123" s="48"/>
      <c r="H123" s="48"/>
      <c r="I123" s="43"/>
      <c r="J123" s="48"/>
      <c r="K123" s="48"/>
      <c r="L123" s="43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8"/>
      <c r="B124" s="48"/>
      <c r="C124" s="43"/>
      <c r="D124" s="48"/>
      <c r="E124" s="48"/>
      <c r="F124" s="43"/>
      <c r="G124" s="48"/>
      <c r="H124" s="48"/>
      <c r="I124" s="43"/>
      <c r="J124" s="48"/>
      <c r="K124" s="48"/>
      <c r="L124" s="43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8"/>
      <c r="B125" s="48"/>
      <c r="C125" s="43"/>
      <c r="D125" s="48"/>
      <c r="E125" s="48"/>
      <c r="F125" s="43"/>
      <c r="G125" s="48"/>
      <c r="H125" s="48"/>
      <c r="I125" s="43"/>
      <c r="J125" s="48"/>
      <c r="K125" s="48"/>
      <c r="L125" s="43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8"/>
      <c r="B127" s="48"/>
      <c r="C127" s="43"/>
      <c r="D127" s="48"/>
      <c r="E127" s="48"/>
      <c r="F127" s="43"/>
      <c r="G127" s="48"/>
      <c r="H127" s="48"/>
      <c r="I127" s="43"/>
      <c r="J127" s="48"/>
      <c r="K127" s="48"/>
      <c r="L127" s="4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8"/>
      <c r="B128" s="48"/>
      <c r="C128" s="43"/>
      <c r="D128" s="48"/>
      <c r="E128" s="48"/>
      <c r="F128" s="43"/>
      <c r="G128" s="48"/>
      <c r="H128" s="48"/>
      <c r="I128" s="43"/>
      <c r="J128" s="48"/>
      <c r="K128" s="48"/>
      <c r="L128" s="4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8"/>
      <c r="B129" s="48"/>
      <c r="C129" s="43"/>
      <c r="D129" s="48"/>
      <c r="E129" s="48"/>
      <c r="F129" s="43"/>
      <c r="G129" s="48"/>
      <c r="H129" s="48"/>
      <c r="I129" s="43"/>
      <c r="J129" s="48"/>
      <c r="K129" s="48"/>
      <c r="L129" s="4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8"/>
      <c r="B130" s="48"/>
      <c r="C130" s="43"/>
      <c r="D130" s="48"/>
      <c r="E130" s="48"/>
      <c r="F130" s="43"/>
      <c r="G130" s="48"/>
      <c r="H130" s="48"/>
      <c r="I130" s="43"/>
      <c r="J130" s="48"/>
      <c r="K130" s="48"/>
      <c r="L130" s="4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8"/>
      <c r="B131" s="48"/>
      <c r="C131" s="43"/>
      <c r="D131" s="48"/>
      <c r="E131" s="48"/>
      <c r="F131" s="43"/>
      <c r="G131" s="48"/>
      <c r="H131" s="48"/>
      <c r="I131" s="43"/>
      <c r="J131" s="48"/>
      <c r="K131" s="48"/>
      <c r="L131" s="4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8"/>
      <c r="B132" s="48"/>
      <c r="C132" s="43"/>
      <c r="D132" s="48"/>
      <c r="E132" s="48"/>
      <c r="F132" s="43"/>
      <c r="G132" s="48"/>
      <c r="H132" s="48"/>
      <c r="I132" s="43"/>
      <c r="J132" s="48"/>
      <c r="K132" s="48"/>
      <c r="L132" s="4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8"/>
      <c r="B133" s="48"/>
      <c r="C133" s="43"/>
      <c r="D133" s="48"/>
      <c r="E133" s="48"/>
      <c r="F133" s="43"/>
      <c r="G133" s="48"/>
      <c r="H133" s="48"/>
      <c r="I133" s="43"/>
      <c r="J133" s="48"/>
      <c r="K133" s="48"/>
      <c r="L133" s="4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8"/>
      <c r="B134" s="48"/>
      <c r="C134" s="43"/>
      <c r="D134" s="48"/>
      <c r="E134" s="48"/>
      <c r="F134" s="43"/>
      <c r="G134" s="48"/>
      <c r="H134" s="48"/>
      <c r="I134" s="43"/>
      <c r="J134" s="48"/>
      <c r="K134" s="48"/>
      <c r="L134" s="4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8"/>
      <c r="B135" s="48"/>
      <c r="C135" s="43"/>
      <c r="D135" s="48"/>
      <c r="E135" s="48"/>
      <c r="F135" s="43"/>
      <c r="G135" s="48"/>
      <c r="H135" s="48"/>
      <c r="I135" s="43"/>
      <c r="J135" s="48"/>
      <c r="K135" s="48"/>
      <c r="L135" s="4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8"/>
      <c r="B137" s="48"/>
      <c r="C137" s="43"/>
      <c r="D137" s="48"/>
      <c r="E137" s="48"/>
      <c r="F137" s="43"/>
      <c r="G137" s="48"/>
      <c r="H137" s="48"/>
      <c r="I137" s="43"/>
      <c r="J137" s="48"/>
      <c r="K137" s="48"/>
      <c r="L137" s="4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8"/>
      <c r="B138" s="48"/>
      <c r="C138" s="43"/>
      <c r="D138" s="48"/>
      <c r="E138" s="48"/>
      <c r="F138" s="43"/>
      <c r="G138" s="48"/>
      <c r="H138" s="48"/>
      <c r="I138" s="43"/>
      <c r="J138" s="48"/>
      <c r="K138" s="48"/>
      <c r="L138" s="4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8"/>
      <c r="B139" s="48"/>
      <c r="C139" s="43"/>
      <c r="D139" s="48"/>
      <c r="E139" s="48"/>
      <c r="F139" s="43"/>
      <c r="G139" s="48"/>
      <c r="H139" s="48"/>
      <c r="I139" s="43"/>
      <c r="J139" s="48"/>
      <c r="K139" s="48"/>
      <c r="L139" s="4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8"/>
      <c r="B140" s="48"/>
      <c r="C140" s="43"/>
      <c r="D140" s="48"/>
      <c r="E140" s="48"/>
      <c r="F140" s="43"/>
      <c r="G140" s="48"/>
      <c r="H140" s="48"/>
      <c r="I140" s="43"/>
      <c r="J140" s="48"/>
      <c r="K140" s="48"/>
      <c r="L140" s="4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8"/>
      <c r="B141" s="48"/>
      <c r="C141" s="43"/>
      <c r="D141" s="48"/>
      <c r="E141" s="48"/>
      <c r="F141" s="43"/>
      <c r="G141" s="48"/>
      <c r="H141" s="48"/>
      <c r="I141" s="43"/>
      <c r="J141" s="48"/>
      <c r="K141" s="48"/>
      <c r="L141" s="4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8"/>
      <c r="B142" s="48"/>
      <c r="C142" s="43"/>
      <c r="D142" s="48"/>
      <c r="E142" s="48"/>
      <c r="F142" s="43"/>
      <c r="G142" s="48"/>
      <c r="H142" s="48"/>
      <c r="I142" s="43"/>
      <c r="J142" s="48"/>
      <c r="K142" s="48"/>
      <c r="L142" s="4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8"/>
      <c r="B143" s="48"/>
      <c r="C143" s="43"/>
      <c r="D143" s="48"/>
      <c r="E143" s="48"/>
      <c r="F143" s="43"/>
      <c r="G143" s="48"/>
      <c r="H143" s="48"/>
      <c r="I143" s="43"/>
      <c r="J143" s="48"/>
      <c r="K143" s="48"/>
      <c r="L143" s="4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8"/>
      <c r="B144" s="48"/>
      <c r="C144" s="43"/>
      <c r="D144" s="48"/>
      <c r="E144" s="48"/>
      <c r="F144" s="43"/>
      <c r="G144" s="48"/>
      <c r="H144" s="48"/>
      <c r="I144" s="43"/>
      <c r="J144" s="48"/>
      <c r="K144" s="48"/>
      <c r="L144" s="4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8"/>
      <c r="B145" s="48"/>
      <c r="C145" s="43"/>
      <c r="D145" s="48"/>
      <c r="E145" s="48"/>
      <c r="F145" s="43"/>
      <c r="G145" s="48"/>
      <c r="H145" s="48"/>
      <c r="I145" s="43"/>
      <c r="J145" s="48"/>
      <c r="K145" s="48"/>
      <c r="L145" s="4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8"/>
      <c r="B147" s="48"/>
      <c r="C147" s="43"/>
      <c r="D147" s="48"/>
      <c r="E147" s="48"/>
      <c r="F147" s="43"/>
      <c r="G147" s="48"/>
      <c r="H147" s="48"/>
      <c r="I147" s="43"/>
      <c r="J147" s="48"/>
      <c r="K147" s="48"/>
      <c r="L147" s="4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8"/>
      <c r="B148" s="48"/>
      <c r="C148" s="43"/>
      <c r="D148" s="48"/>
      <c r="E148" s="48"/>
      <c r="F148" s="43"/>
      <c r="G148" s="48"/>
      <c r="H148" s="48"/>
      <c r="I148" s="43"/>
      <c r="J148" s="48"/>
      <c r="K148" s="48"/>
      <c r="L148" s="4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8"/>
      <c r="B149" s="48"/>
      <c r="C149" s="43"/>
      <c r="D149" s="48"/>
      <c r="E149" s="48"/>
      <c r="F149" s="43"/>
      <c r="G149" s="48"/>
      <c r="H149" s="48"/>
      <c r="I149" s="43"/>
      <c r="J149" s="48"/>
      <c r="K149" s="48"/>
      <c r="L149" s="4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8"/>
      <c r="B150" s="48"/>
      <c r="C150" s="43"/>
      <c r="D150" s="48"/>
      <c r="E150" s="48"/>
      <c r="F150" s="43"/>
      <c r="G150" s="48"/>
      <c r="H150" s="48"/>
      <c r="I150" s="43"/>
      <c r="J150" s="48"/>
      <c r="K150" s="48"/>
      <c r="L150" s="4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8"/>
      <c r="B151" s="48"/>
      <c r="C151" s="43"/>
      <c r="D151" s="48"/>
      <c r="E151" s="48"/>
      <c r="F151" s="43"/>
      <c r="G151" s="48"/>
      <c r="H151" s="48"/>
      <c r="I151" s="43"/>
      <c r="J151" s="48"/>
      <c r="K151" s="48"/>
      <c r="L151" s="4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8"/>
      <c r="B152" s="48"/>
      <c r="C152" s="43"/>
      <c r="D152" s="48"/>
      <c r="E152" s="48"/>
      <c r="F152" s="43"/>
      <c r="G152" s="48"/>
      <c r="H152" s="48"/>
      <c r="I152" s="43"/>
      <c r="J152" s="48"/>
      <c r="K152" s="48"/>
      <c r="L152" s="4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8"/>
      <c r="B153" s="48"/>
      <c r="C153" s="43"/>
      <c r="D153" s="48"/>
      <c r="E153" s="48"/>
      <c r="F153" s="43"/>
      <c r="G153" s="48"/>
      <c r="H153" s="48"/>
      <c r="I153" s="43"/>
      <c r="J153" s="48"/>
      <c r="K153" s="48"/>
      <c r="L153" s="4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8"/>
      <c r="B154" s="48"/>
      <c r="C154" s="43"/>
      <c r="D154" s="48"/>
      <c r="E154" s="48"/>
      <c r="F154" s="43"/>
      <c r="G154" s="48"/>
      <c r="H154" s="48"/>
      <c r="I154" s="43"/>
      <c r="J154" s="48"/>
      <c r="K154" s="48"/>
      <c r="L154" s="4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8"/>
      <c r="B155" s="48"/>
      <c r="C155" s="43"/>
      <c r="D155" s="48"/>
      <c r="E155" s="48"/>
      <c r="F155" s="43"/>
      <c r="G155" s="48"/>
      <c r="H155" s="48"/>
      <c r="I155" s="43"/>
      <c r="J155" s="48"/>
      <c r="K155" s="48"/>
      <c r="L155" s="4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8"/>
      <c r="B157" s="48"/>
      <c r="C157" s="43"/>
      <c r="D157" s="48"/>
      <c r="E157" s="48"/>
      <c r="F157" s="43"/>
      <c r="G157" s="48"/>
      <c r="H157" s="48"/>
      <c r="I157" s="43"/>
      <c r="J157" s="48"/>
      <c r="K157" s="48"/>
      <c r="L157" s="4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8"/>
      <c r="B158" s="48"/>
      <c r="C158" s="43"/>
      <c r="D158" s="48"/>
      <c r="E158" s="48"/>
      <c r="F158" s="43"/>
      <c r="G158" s="48"/>
      <c r="H158" s="48"/>
      <c r="I158" s="43"/>
      <c r="J158" s="48"/>
      <c r="K158" s="48"/>
      <c r="L158" s="43"/>
      <c r="M158" s="4"/>
      <c r="N158" s="3"/>
    </row>
    <row r="159" spans="1:14" ht="16.5" customHeight="1">
      <c r="A159" s="48"/>
      <c r="B159" s="48"/>
      <c r="C159" s="43"/>
      <c r="D159" s="48"/>
      <c r="E159" s="48"/>
      <c r="F159" s="43"/>
      <c r="G159" s="48"/>
      <c r="H159" s="48"/>
      <c r="I159" s="43"/>
      <c r="J159" s="48"/>
      <c r="K159" s="48"/>
      <c r="L159" s="43"/>
      <c r="M159" s="4"/>
      <c r="N159" s="3"/>
    </row>
    <row r="160" spans="1:14" ht="16.5" customHeight="1">
      <c r="A160" s="48"/>
      <c r="B160" s="48"/>
      <c r="C160" s="43"/>
      <c r="D160" s="48"/>
      <c r="E160" s="48"/>
      <c r="F160" s="43"/>
      <c r="G160" s="48"/>
      <c r="H160" s="48"/>
      <c r="I160" s="43"/>
      <c r="J160" s="48"/>
      <c r="K160" s="48"/>
      <c r="L160" s="43"/>
      <c r="M160" s="4"/>
      <c r="N160" s="3"/>
    </row>
    <row r="161" spans="1:14" ht="16.5" customHeight="1">
      <c r="A161" s="48"/>
      <c r="B161" s="48"/>
      <c r="C161" s="43"/>
      <c r="D161" s="48"/>
      <c r="E161" s="48"/>
      <c r="F161" s="43"/>
      <c r="G161" s="48"/>
      <c r="H161" s="48"/>
      <c r="I161" s="43"/>
      <c r="J161" s="48"/>
      <c r="K161" s="48"/>
      <c r="L161" s="43"/>
      <c r="M161" s="4"/>
      <c r="N161" s="3"/>
    </row>
    <row r="162" spans="1:14" ht="16.5" customHeight="1">
      <c r="A162" s="48"/>
      <c r="B162" s="48"/>
      <c r="C162" s="43"/>
      <c r="D162" s="48"/>
      <c r="E162" s="48"/>
      <c r="F162" s="43"/>
      <c r="G162" s="48"/>
      <c r="H162" s="48"/>
      <c r="I162" s="43"/>
      <c r="J162" s="48"/>
      <c r="K162" s="48"/>
      <c r="L162" s="43"/>
      <c r="M162" s="4"/>
      <c r="N162" s="3"/>
    </row>
    <row r="163" spans="1:14" ht="16.5" customHeight="1">
      <c r="A163" s="48"/>
      <c r="B163" s="48"/>
      <c r="C163" s="43"/>
      <c r="D163" s="48"/>
      <c r="E163" s="48"/>
      <c r="F163" s="43"/>
      <c r="G163" s="48"/>
      <c r="H163" s="48"/>
      <c r="I163" s="43"/>
      <c r="J163" s="48"/>
      <c r="K163" s="48"/>
      <c r="L163" s="43"/>
      <c r="M163" s="4"/>
      <c r="N163" s="3"/>
    </row>
    <row r="164" spans="1:14" ht="16.5" customHeight="1">
      <c r="A164" s="48"/>
      <c r="B164" s="48"/>
      <c r="C164" s="43"/>
      <c r="D164" s="48"/>
      <c r="E164" s="48"/>
      <c r="F164" s="43"/>
      <c r="G164" s="48"/>
      <c r="H164" s="48"/>
      <c r="I164" s="43"/>
      <c r="J164" s="48"/>
      <c r="K164" s="48"/>
      <c r="L164" s="43"/>
      <c r="M164" s="4"/>
      <c r="N164" s="3"/>
    </row>
    <row r="165" spans="1:14" ht="16.5" customHeight="1">
      <c r="A165" s="48"/>
      <c r="B165" s="48"/>
      <c r="C165" s="43"/>
      <c r="D165" s="48"/>
      <c r="E165" s="48"/>
      <c r="F165" s="43"/>
      <c r="G165" s="48"/>
      <c r="H165" s="48"/>
      <c r="I165" s="43"/>
      <c r="J165" s="48"/>
      <c r="K165" s="48"/>
      <c r="L165" s="43"/>
      <c r="M165" s="24"/>
      <c r="N165" s="3"/>
    </row>
    <row r="166" spans="1:14" ht="22.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  <c r="M166" s="23"/>
      <c r="N166" s="23"/>
    </row>
    <row r="167" spans="1:14" ht="22.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  <c r="M167" s="24"/>
      <c r="N167" s="23"/>
    </row>
    <row r="168" spans="1:14" ht="22.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  <c r="M168" s="24"/>
      <c r="N168" s="23"/>
    </row>
    <row r="169" spans="1:14" ht="22.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24"/>
      <c r="N169" s="23"/>
    </row>
    <row r="170" spans="1:14" ht="22.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24"/>
      <c r="N170" s="23"/>
    </row>
    <row r="171" spans="1:14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24"/>
      <c r="N171" s="23"/>
    </row>
    <row r="172" spans="1:14" ht="16.5" customHeight="1">
      <c r="A172" s="48"/>
      <c r="B172" s="48"/>
      <c r="C172" s="43"/>
      <c r="D172" s="48"/>
      <c r="E172" s="48"/>
      <c r="F172" s="43"/>
      <c r="G172" s="48"/>
      <c r="H172" s="48"/>
      <c r="I172" s="43"/>
      <c r="J172" s="48"/>
      <c r="K172" s="48"/>
      <c r="L172" s="43"/>
      <c r="M172" s="24"/>
      <c r="N172" s="23"/>
    </row>
    <row r="173" spans="1:14" ht="16.5" customHeight="1">
      <c r="A173" s="48"/>
      <c r="B173" s="48"/>
      <c r="C173" s="43"/>
      <c r="D173" s="48"/>
      <c r="E173" s="48"/>
      <c r="F173" s="43"/>
      <c r="G173" s="48"/>
      <c r="H173" s="48"/>
      <c r="I173" s="43"/>
      <c r="J173" s="48"/>
      <c r="K173" s="48"/>
      <c r="L173" s="43"/>
      <c r="M173" s="24"/>
      <c r="N173" s="23"/>
    </row>
    <row r="174" spans="1:14" ht="16.5" customHeight="1">
      <c r="A174" s="48"/>
      <c r="B174" s="48"/>
      <c r="C174" s="43"/>
      <c r="D174" s="48"/>
      <c r="E174" s="48"/>
      <c r="F174" s="43"/>
      <c r="G174" s="48"/>
      <c r="H174" s="48"/>
      <c r="I174" s="43"/>
      <c r="J174" s="48"/>
      <c r="K174" s="48"/>
      <c r="L174" s="43"/>
      <c r="M174" s="24"/>
      <c r="N174" s="23"/>
    </row>
    <row r="175" spans="1:14" ht="16.5" customHeight="1">
      <c r="A175" s="48"/>
      <c r="B175" s="48"/>
      <c r="C175" s="43"/>
      <c r="D175" s="48"/>
      <c r="E175" s="48"/>
      <c r="F175" s="43"/>
      <c r="G175" s="48"/>
      <c r="H175" s="48"/>
      <c r="I175" s="43"/>
      <c r="J175" s="48"/>
      <c r="K175" s="48"/>
      <c r="L175" s="43"/>
      <c r="M175" s="24"/>
      <c r="N175" s="23"/>
    </row>
    <row r="176" spans="1:14" ht="16.5" customHeight="1">
      <c r="A176" s="48"/>
      <c r="B176" s="48"/>
      <c r="C176" s="43"/>
      <c r="D176" s="48"/>
      <c r="E176" s="48"/>
      <c r="F176" s="43"/>
      <c r="G176" s="48"/>
      <c r="H176" s="48"/>
      <c r="I176" s="43"/>
      <c r="J176" s="48"/>
      <c r="K176" s="48"/>
      <c r="L176" s="43"/>
      <c r="M176" s="24"/>
      <c r="N176" s="23"/>
    </row>
    <row r="177" spans="1:14" ht="16.5" customHeight="1">
      <c r="A177" s="48"/>
      <c r="B177" s="48"/>
      <c r="C177" s="43"/>
      <c r="D177" s="48"/>
      <c r="E177" s="48"/>
      <c r="F177" s="43"/>
      <c r="G177" s="48"/>
      <c r="H177" s="48"/>
      <c r="I177" s="43"/>
      <c r="J177" s="48"/>
      <c r="K177" s="48"/>
      <c r="L177" s="43"/>
      <c r="M177" s="24"/>
      <c r="N177" s="23"/>
    </row>
    <row r="178" spans="1:14" ht="16.5" customHeight="1">
      <c r="A178" s="48"/>
      <c r="B178" s="48"/>
      <c r="C178" s="43"/>
      <c r="D178" s="48"/>
      <c r="E178" s="48"/>
      <c r="F178" s="43"/>
      <c r="G178" s="48"/>
      <c r="H178" s="48"/>
      <c r="I178" s="43"/>
      <c r="J178" s="48"/>
      <c r="K178" s="48"/>
      <c r="L178" s="43"/>
      <c r="M178" s="24"/>
      <c r="N178" s="23"/>
    </row>
    <row r="179" spans="1:14" ht="16.5" customHeight="1">
      <c r="A179" s="48"/>
      <c r="B179" s="48"/>
      <c r="C179" s="43"/>
      <c r="D179" s="48"/>
      <c r="E179" s="48"/>
      <c r="F179" s="43"/>
      <c r="G179" s="48"/>
      <c r="H179" s="48"/>
      <c r="I179" s="43"/>
      <c r="J179" s="48"/>
      <c r="K179" s="48"/>
      <c r="L179" s="43"/>
      <c r="M179" s="24"/>
      <c r="N179" s="23"/>
    </row>
    <row r="180" spans="1:14" ht="16.5" customHeight="1">
      <c r="A180" s="48"/>
      <c r="B180" s="48"/>
      <c r="C180" s="43"/>
      <c r="D180" s="48"/>
      <c r="E180" s="48"/>
      <c r="F180" s="43"/>
      <c r="G180" s="48"/>
      <c r="H180" s="48"/>
      <c r="I180" s="43"/>
      <c r="J180" s="48"/>
      <c r="K180" s="48"/>
      <c r="L180" s="43"/>
      <c r="M180" s="24"/>
      <c r="N180" s="23"/>
    </row>
    <row r="181" spans="1:14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24"/>
      <c r="N181" s="23"/>
    </row>
    <row r="182" spans="1:14" ht="16.5" customHeight="1">
      <c r="A182" s="48"/>
      <c r="B182" s="48"/>
      <c r="C182" s="43"/>
      <c r="D182" s="48"/>
      <c r="E182" s="48"/>
      <c r="F182" s="43"/>
      <c r="G182" s="48"/>
      <c r="H182" s="48"/>
      <c r="I182" s="43"/>
      <c r="J182" s="48"/>
      <c r="K182" s="48"/>
      <c r="L182" s="43"/>
      <c r="M182" s="24"/>
      <c r="N182" s="23"/>
    </row>
    <row r="183" spans="1:14" ht="16.5" customHeight="1">
      <c r="A183" s="48"/>
      <c r="B183" s="48"/>
      <c r="C183" s="43"/>
      <c r="D183" s="48"/>
      <c r="E183" s="48"/>
      <c r="F183" s="43"/>
      <c r="G183" s="48"/>
      <c r="H183" s="48"/>
      <c r="I183" s="43"/>
      <c r="J183" s="48"/>
      <c r="K183" s="48"/>
      <c r="L183" s="43"/>
      <c r="M183" s="24"/>
      <c r="N183" s="23"/>
    </row>
    <row r="184" spans="1:14" ht="16.5" customHeight="1">
      <c r="A184" s="48"/>
      <c r="B184" s="48"/>
      <c r="C184" s="43"/>
      <c r="D184" s="48"/>
      <c r="E184" s="48"/>
      <c r="F184" s="43"/>
      <c r="G184" s="48"/>
      <c r="H184" s="48"/>
      <c r="I184" s="43"/>
      <c r="J184" s="48"/>
      <c r="K184" s="48"/>
      <c r="L184" s="43"/>
      <c r="M184" s="24"/>
      <c r="N184" s="23"/>
    </row>
    <row r="185" spans="1:14" ht="16.5" customHeight="1">
      <c r="A185" s="48"/>
      <c r="B185" s="48"/>
      <c r="C185" s="43"/>
      <c r="D185" s="48"/>
      <c r="E185" s="48"/>
      <c r="F185" s="43"/>
      <c r="G185" s="48"/>
      <c r="H185" s="48"/>
      <c r="I185" s="43"/>
      <c r="J185" s="48"/>
      <c r="K185" s="48"/>
      <c r="L185" s="43"/>
      <c r="M185" s="24"/>
      <c r="N185" s="23"/>
    </row>
    <row r="186" spans="1:14" ht="16.5" customHeight="1">
      <c r="A186" s="48"/>
      <c r="B186" s="48"/>
      <c r="C186" s="43"/>
      <c r="D186" s="48"/>
      <c r="E186" s="48"/>
      <c r="F186" s="43"/>
      <c r="G186" s="48"/>
      <c r="H186" s="48"/>
      <c r="I186" s="43"/>
      <c r="J186" s="48"/>
      <c r="K186" s="48"/>
      <c r="L186" s="43"/>
      <c r="M186" s="24"/>
      <c r="N186" s="23"/>
    </row>
    <row r="187" spans="1:14" ht="16.5" customHeight="1">
      <c r="A187" s="48"/>
      <c r="B187" s="48"/>
      <c r="C187" s="43"/>
      <c r="D187" s="48"/>
      <c r="E187" s="48"/>
      <c r="F187" s="43"/>
      <c r="G187" s="48"/>
      <c r="H187" s="48"/>
      <c r="I187" s="43"/>
      <c r="J187" s="48"/>
      <c r="K187" s="48"/>
      <c r="L187" s="43"/>
      <c r="M187" s="24"/>
      <c r="N187" s="23"/>
    </row>
    <row r="188" spans="1:14" ht="16.5" customHeight="1">
      <c r="A188" s="48"/>
      <c r="B188" s="48"/>
      <c r="C188" s="43"/>
      <c r="D188" s="48"/>
      <c r="E188" s="48"/>
      <c r="F188" s="43"/>
      <c r="G188" s="48"/>
      <c r="H188" s="48"/>
      <c r="I188" s="43"/>
      <c r="J188" s="48"/>
      <c r="K188" s="48"/>
      <c r="L188" s="43"/>
      <c r="M188" s="24"/>
      <c r="N188" s="23"/>
    </row>
    <row r="189" spans="1:14" ht="16.5" customHeight="1">
      <c r="A189" s="48"/>
      <c r="B189" s="48"/>
      <c r="C189" s="43"/>
      <c r="D189" s="48"/>
      <c r="E189" s="48"/>
      <c r="F189" s="43"/>
      <c r="G189" s="48"/>
      <c r="H189" s="48"/>
      <c r="I189" s="43"/>
      <c r="J189" s="48"/>
      <c r="K189" s="48"/>
      <c r="L189" s="43"/>
      <c r="M189" s="24"/>
      <c r="N189" s="23"/>
    </row>
    <row r="190" spans="1:14" ht="16.5" customHeight="1">
      <c r="A190" s="48"/>
      <c r="B190" s="48"/>
      <c r="C190" s="43"/>
      <c r="D190" s="48"/>
      <c r="E190" s="48"/>
      <c r="F190" s="43"/>
      <c r="G190" s="48"/>
      <c r="H190" s="48"/>
      <c r="I190" s="43"/>
      <c r="J190" s="48"/>
      <c r="K190" s="48"/>
      <c r="L190" s="43"/>
      <c r="M190" s="24"/>
      <c r="N190" s="23"/>
    </row>
    <row r="191" spans="1:14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24"/>
      <c r="N191" s="23"/>
    </row>
    <row r="192" spans="1:14" ht="16.5" customHeight="1">
      <c r="A192" s="48"/>
      <c r="B192" s="48"/>
      <c r="C192" s="43"/>
      <c r="D192" s="48"/>
      <c r="E192" s="48"/>
      <c r="F192" s="43"/>
      <c r="G192" s="48"/>
      <c r="H192" s="48"/>
      <c r="I192" s="43"/>
      <c r="J192" s="48"/>
      <c r="K192" s="48"/>
      <c r="L192" s="43"/>
      <c r="M192" s="24"/>
      <c r="N192" s="23"/>
    </row>
    <row r="193" spans="1:14" ht="16.5" customHeight="1">
      <c r="A193" s="48"/>
      <c r="B193" s="48"/>
      <c r="C193" s="43"/>
      <c r="D193" s="48"/>
      <c r="E193" s="48"/>
      <c r="F193" s="43"/>
      <c r="G193" s="48"/>
      <c r="H193" s="48"/>
      <c r="I193" s="43"/>
      <c r="J193" s="48"/>
      <c r="K193" s="48"/>
      <c r="L193" s="43"/>
      <c r="M193" s="24"/>
      <c r="N193" s="23"/>
    </row>
    <row r="194" spans="1:14" ht="16.5" customHeight="1">
      <c r="A194" s="48"/>
      <c r="B194" s="48"/>
      <c r="C194" s="43"/>
      <c r="D194" s="48"/>
      <c r="E194" s="48"/>
      <c r="F194" s="43"/>
      <c r="G194" s="48"/>
      <c r="H194" s="48"/>
      <c r="I194" s="43"/>
      <c r="J194" s="48"/>
      <c r="K194" s="48"/>
      <c r="L194" s="43"/>
      <c r="M194" s="24"/>
      <c r="N194" s="23"/>
    </row>
    <row r="195" spans="1:14" ht="16.5" customHeight="1">
      <c r="A195" s="48"/>
      <c r="B195" s="48"/>
      <c r="C195" s="43"/>
      <c r="D195" s="48"/>
      <c r="E195" s="48"/>
      <c r="F195" s="43"/>
      <c r="G195" s="48"/>
      <c r="H195" s="48"/>
      <c r="I195" s="43"/>
      <c r="J195" s="48"/>
      <c r="K195" s="48"/>
      <c r="L195" s="43"/>
      <c r="M195" s="24"/>
      <c r="N195" s="23"/>
    </row>
    <row r="196" spans="1:14" ht="16.5" customHeight="1">
      <c r="A196" s="48"/>
      <c r="B196" s="48"/>
      <c r="C196" s="43"/>
      <c r="D196" s="48"/>
      <c r="E196" s="48"/>
      <c r="F196" s="43"/>
      <c r="G196" s="48"/>
      <c r="H196" s="48"/>
      <c r="I196" s="43"/>
      <c r="J196" s="48"/>
      <c r="K196" s="48"/>
      <c r="L196" s="43"/>
      <c r="M196" s="24"/>
      <c r="N196" s="23"/>
    </row>
    <row r="197" spans="1:14" ht="16.5" customHeight="1">
      <c r="A197" s="48"/>
      <c r="B197" s="48"/>
      <c r="C197" s="43"/>
      <c r="D197" s="48"/>
      <c r="E197" s="48"/>
      <c r="F197" s="43"/>
      <c r="G197" s="48"/>
      <c r="H197" s="48"/>
      <c r="I197" s="43"/>
      <c r="J197" s="48"/>
      <c r="K197" s="48"/>
      <c r="L197" s="43"/>
      <c r="M197" s="24"/>
      <c r="N197" s="23"/>
    </row>
    <row r="198" spans="1:14" ht="16.5" customHeight="1">
      <c r="A198" s="48"/>
      <c r="B198" s="48"/>
      <c r="C198" s="43"/>
      <c r="D198" s="48"/>
      <c r="E198" s="48"/>
      <c r="F198" s="43"/>
      <c r="G198" s="48"/>
      <c r="H198" s="48"/>
      <c r="I198" s="43"/>
      <c r="J198" s="48"/>
      <c r="K198" s="48"/>
      <c r="L198" s="43"/>
      <c r="M198" s="24"/>
      <c r="N198" s="23"/>
    </row>
    <row r="199" spans="1:14" ht="16.5" customHeight="1">
      <c r="A199" s="48"/>
      <c r="B199" s="48"/>
      <c r="C199" s="43"/>
      <c r="D199" s="48"/>
      <c r="E199" s="48"/>
      <c r="F199" s="43"/>
      <c r="G199" s="48"/>
      <c r="H199" s="48"/>
      <c r="I199" s="43"/>
      <c r="J199" s="48"/>
      <c r="K199" s="48"/>
      <c r="L199" s="43"/>
      <c r="M199" s="24"/>
      <c r="N199" s="23"/>
    </row>
    <row r="200" spans="1:14" ht="16.5" customHeight="1">
      <c r="A200" s="48"/>
      <c r="B200" s="48"/>
      <c r="C200" s="43"/>
      <c r="D200" s="48"/>
      <c r="E200" s="48"/>
      <c r="F200" s="43"/>
      <c r="G200" s="48"/>
      <c r="H200" s="48"/>
      <c r="I200" s="43"/>
      <c r="J200" s="48"/>
      <c r="K200" s="48"/>
      <c r="L200" s="43"/>
      <c r="M200" s="24"/>
      <c r="N200" s="23"/>
    </row>
    <row r="201" spans="1:14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4"/>
      <c r="N201" s="23"/>
    </row>
    <row r="202" spans="1:14" ht="16.5" customHeight="1">
      <c r="A202" s="48"/>
      <c r="B202" s="48"/>
      <c r="C202" s="43"/>
      <c r="D202" s="48"/>
      <c r="E202" s="48"/>
      <c r="F202" s="43"/>
      <c r="G202" s="48"/>
      <c r="H202" s="48"/>
      <c r="I202" s="43"/>
      <c r="J202" s="48"/>
      <c r="K202" s="48"/>
      <c r="L202" s="43"/>
      <c r="M202" s="24"/>
      <c r="N202" s="23"/>
    </row>
    <row r="203" spans="1:14" ht="16.5" customHeight="1">
      <c r="A203" s="48"/>
      <c r="B203" s="48"/>
      <c r="C203" s="43"/>
      <c r="D203" s="48"/>
      <c r="E203" s="48"/>
      <c r="F203" s="43"/>
      <c r="G203" s="48"/>
      <c r="H203" s="48"/>
      <c r="I203" s="43"/>
      <c r="J203" s="48"/>
      <c r="K203" s="48"/>
      <c r="L203" s="43"/>
      <c r="M203" s="24"/>
      <c r="N203" s="23"/>
    </row>
    <row r="204" spans="1:14" ht="16.5" customHeight="1">
      <c r="A204" s="48"/>
      <c r="B204" s="48"/>
      <c r="C204" s="43"/>
      <c r="D204" s="48"/>
      <c r="E204" s="48"/>
      <c r="F204" s="43"/>
      <c r="G204" s="48"/>
      <c r="H204" s="48"/>
      <c r="I204" s="43"/>
      <c r="J204" s="48"/>
      <c r="K204" s="48"/>
      <c r="L204" s="43"/>
      <c r="M204" s="24"/>
      <c r="N204" s="23"/>
    </row>
    <row r="205" spans="1:14" ht="16.5" customHeight="1">
      <c r="A205" s="48"/>
      <c r="B205" s="48"/>
      <c r="C205" s="43"/>
      <c r="D205" s="48"/>
      <c r="E205" s="48"/>
      <c r="F205" s="43"/>
      <c r="G205" s="48"/>
      <c r="H205" s="48"/>
      <c r="I205" s="43"/>
      <c r="J205" s="48"/>
      <c r="K205" s="48"/>
      <c r="L205" s="43"/>
      <c r="M205" s="24"/>
      <c r="N205" s="23"/>
    </row>
    <row r="206" spans="1:14" ht="16.5" customHeight="1">
      <c r="A206" s="48"/>
      <c r="B206" s="48"/>
      <c r="C206" s="43"/>
      <c r="D206" s="48"/>
      <c r="E206" s="48"/>
      <c r="F206" s="43"/>
      <c r="G206" s="48"/>
      <c r="H206" s="48"/>
      <c r="I206" s="43"/>
      <c r="J206" s="48"/>
      <c r="K206" s="48"/>
      <c r="L206" s="43"/>
      <c r="M206" s="24"/>
      <c r="N206" s="23"/>
    </row>
    <row r="207" spans="1:14" ht="16.5" customHeight="1">
      <c r="A207" s="48"/>
      <c r="B207" s="48"/>
      <c r="C207" s="43"/>
      <c r="D207" s="48"/>
      <c r="E207" s="48"/>
      <c r="F207" s="43"/>
      <c r="G207" s="48"/>
      <c r="H207" s="48"/>
      <c r="I207" s="43"/>
      <c r="J207" s="48"/>
      <c r="K207" s="48"/>
      <c r="L207" s="43"/>
      <c r="M207" s="24"/>
      <c r="N207" s="23"/>
    </row>
    <row r="208" spans="1:14" ht="16.5" customHeight="1">
      <c r="A208" s="48"/>
      <c r="B208" s="48"/>
      <c r="C208" s="43"/>
      <c r="D208" s="48"/>
      <c r="E208" s="48"/>
      <c r="F208" s="43"/>
      <c r="G208" s="48"/>
      <c r="H208" s="48"/>
      <c r="I208" s="43"/>
      <c r="J208" s="48"/>
      <c r="K208" s="48"/>
      <c r="L208" s="43"/>
      <c r="M208" s="24"/>
      <c r="N208" s="23"/>
    </row>
    <row r="209" spans="1:14" ht="16.5" customHeight="1">
      <c r="A209" s="48"/>
      <c r="B209" s="48"/>
      <c r="C209" s="43"/>
      <c r="D209" s="48"/>
      <c r="E209" s="48"/>
      <c r="F209" s="43"/>
      <c r="G209" s="48"/>
      <c r="H209" s="48"/>
      <c r="I209" s="43"/>
      <c r="J209" s="48"/>
      <c r="K209" s="48"/>
      <c r="L209" s="43"/>
      <c r="M209" s="24"/>
      <c r="N209" s="23"/>
    </row>
    <row r="210" spans="1:14" ht="16.5" customHeight="1">
      <c r="A210" s="48"/>
      <c r="B210" s="48"/>
      <c r="C210" s="43"/>
      <c r="D210" s="48"/>
      <c r="E210" s="48"/>
      <c r="F210" s="43"/>
      <c r="G210" s="48"/>
      <c r="H210" s="48"/>
      <c r="I210" s="43"/>
      <c r="J210" s="48"/>
      <c r="K210" s="48"/>
      <c r="L210" s="43"/>
      <c r="M210" s="24"/>
      <c r="N210" s="23"/>
    </row>
    <row r="211" spans="1:14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4"/>
      <c r="N211" s="23"/>
    </row>
    <row r="212" spans="1:14" ht="16.5" customHeight="1">
      <c r="A212" s="48"/>
      <c r="B212" s="48"/>
      <c r="C212" s="43"/>
      <c r="D212" s="48"/>
      <c r="E212" s="48"/>
      <c r="F212" s="43"/>
      <c r="G212" s="48"/>
      <c r="H212" s="48"/>
      <c r="I212" s="43"/>
      <c r="J212" s="48"/>
      <c r="K212" s="48"/>
      <c r="L212" s="43"/>
      <c r="M212" s="24"/>
      <c r="N212" s="23"/>
    </row>
    <row r="213" spans="1:14" ht="16.5" customHeight="1">
      <c r="A213" s="48"/>
      <c r="B213" s="48"/>
      <c r="C213" s="43"/>
      <c r="D213" s="48"/>
      <c r="E213" s="48"/>
      <c r="F213" s="43"/>
      <c r="G213" s="48"/>
      <c r="H213" s="48"/>
      <c r="I213" s="43"/>
      <c r="J213" s="48"/>
      <c r="K213" s="48"/>
      <c r="L213" s="43"/>
      <c r="M213" s="24"/>
      <c r="N213" s="23"/>
    </row>
    <row r="214" spans="1:14" ht="16.5" customHeight="1">
      <c r="A214" s="48"/>
      <c r="B214" s="48"/>
      <c r="C214" s="43"/>
      <c r="D214" s="48"/>
      <c r="E214" s="48"/>
      <c r="F214" s="43"/>
      <c r="G214" s="48"/>
      <c r="H214" s="48"/>
      <c r="I214" s="43"/>
      <c r="J214" s="48"/>
      <c r="K214" s="48"/>
      <c r="L214" s="43"/>
      <c r="M214" s="24"/>
      <c r="N214" s="23"/>
    </row>
    <row r="215" spans="1:14" ht="16.5" customHeight="1">
      <c r="A215" s="48"/>
      <c r="B215" s="48"/>
      <c r="C215" s="43"/>
      <c r="D215" s="48"/>
      <c r="E215" s="48"/>
      <c r="F215" s="43"/>
      <c r="G215" s="48"/>
      <c r="H215" s="48"/>
      <c r="I215" s="43"/>
      <c r="J215" s="48"/>
      <c r="K215" s="48"/>
      <c r="L215" s="43"/>
      <c r="M215" s="24"/>
      <c r="N215" s="23"/>
    </row>
    <row r="216" spans="1:14" ht="16.5" customHeight="1">
      <c r="A216" s="48"/>
      <c r="B216" s="48"/>
      <c r="C216" s="43"/>
      <c r="D216" s="48"/>
      <c r="E216" s="48"/>
      <c r="F216" s="43"/>
      <c r="G216" s="48"/>
      <c r="H216" s="48"/>
      <c r="I216" s="43"/>
      <c r="J216" s="48"/>
      <c r="K216" s="48"/>
      <c r="L216" s="43"/>
      <c r="M216" s="24"/>
      <c r="N216" s="23"/>
    </row>
    <row r="217" spans="1:14" ht="16.5" customHeight="1">
      <c r="A217" s="48"/>
      <c r="B217" s="48"/>
      <c r="C217" s="43"/>
      <c r="D217" s="48"/>
      <c r="E217" s="48"/>
      <c r="F217" s="43"/>
      <c r="G217" s="48"/>
      <c r="H217" s="48"/>
      <c r="I217" s="43"/>
      <c r="J217" s="48"/>
      <c r="K217" s="48"/>
      <c r="L217" s="43"/>
      <c r="M217" s="24"/>
      <c r="N217" s="23"/>
    </row>
    <row r="218" spans="1:14" ht="16.5" customHeight="1">
      <c r="A218" s="48"/>
      <c r="B218" s="48"/>
      <c r="C218" s="43"/>
      <c r="D218" s="48"/>
      <c r="E218" s="48"/>
      <c r="F218" s="43"/>
      <c r="G218" s="48"/>
      <c r="H218" s="48"/>
      <c r="I218" s="43"/>
      <c r="J218" s="48"/>
      <c r="K218" s="48"/>
      <c r="L218" s="43"/>
      <c r="M218" s="24"/>
      <c r="N218" s="23"/>
    </row>
    <row r="219" spans="1:14" ht="16.5" customHeight="1">
      <c r="A219" s="48"/>
      <c r="B219" s="48"/>
      <c r="C219" s="43"/>
      <c r="D219" s="48"/>
      <c r="E219" s="48"/>
      <c r="F219" s="43"/>
      <c r="G219" s="48"/>
      <c r="H219" s="48"/>
      <c r="I219" s="43"/>
      <c r="J219" s="48"/>
      <c r="K219" s="48"/>
      <c r="L219" s="43"/>
      <c r="M219" s="24"/>
      <c r="N219" s="23"/>
    </row>
    <row r="220" spans="1:14" ht="16.5" customHeight="1">
      <c r="A220" s="48"/>
      <c r="B220" s="48"/>
      <c r="C220" s="43"/>
      <c r="D220" s="48"/>
      <c r="E220" s="48"/>
      <c r="F220" s="43"/>
      <c r="G220" s="48"/>
      <c r="H220" s="48"/>
      <c r="I220" s="43"/>
      <c r="J220" s="48"/>
      <c r="K220" s="48"/>
      <c r="L220" s="43"/>
      <c r="M220" s="24"/>
      <c r="N220" s="23"/>
    </row>
    <row r="221" spans="1:14" ht="22.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  <c r="M221" s="24"/>
      <c r="N221" s="23"/>
    </row>
    <row r="222" spans="1:14" ht="22.5" customHeight="1">
      <c r="A222" s="44"/>
      <c r="B222" s="44"/>
      <c r="C222" s="44"/>
      <c r="D222" s="44"/>
      <c r="E222" s="44"/>
      <c r="F222" s="44"/>
      <c r="G222" s="44"/>
      <c r="H222" s="44"/>
      <c r="I222" s="45"/>
      <c r="J222" s="45"/>
      <c r="K222" s="45"/>
      <c r="L222" s="45"/>
      <c r="M222" s="24"/>
      <c r="N222" s="23"/>
    </row>
    <row r="223" spans="1:14" ht="22.5" customHeight="1">
      <c r="A223" s="46"/>
      <c r="B223" s="44"/>
      <c r="C223" s="44"/>
      <c r="D223" s="44"/>
      <c r="E223" s="44"/>
      <c r="F223" s="44"/>
      <c r="G223" s="44"/>
      <c r="H223" s="44"/>
      <c r="I223" s="45"/>
      <c r="J223" s="45"/>
      <c r="K223" s="45"/>
      <c r="L223" s="45"/>
      <c r="M223" s="24"/>
      <c r="N223" s="23"/>
    </row>
    <row r="224" spans="1:14" ht="22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24"/>
      <c r="N224" s="23"/>
    </row>
    <row r="225" spans="1:14" ht="22.5" customHeight="1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/>
      <c r="L225" s="42"/>
      <c r="M225" s="24"/>
      <c r="N225" s="23"/>
    </row>
    <row r="226" spans="1:14" ht="16.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24"/>
      <c r="N226" s="23"/>
    </row>
    <row r="227" spans="1:14" ht="16.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24"/>
      <c r="N227" s="23"/>
    </row>
    <row r="228" spans="1:14" ht="16.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24"/>
      <c r="N228" s="23"/>
    </row>
    <row r="229" spans="1:14" ht="16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4"/>
      <c r="N229" s="23"/>
    </row>
    <row r="230" spans="1:14" ht="16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24"/>
      <c r="N230" s="23"/>
    </row>
    <row r="231" spans="1:14" ht="16.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24"/>
      <c r="N231" s="23"/>
    </row>
    <row r="232" spans="1:14" ht="16.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24"/>
      <c r="N232" s="23"/>
    </row>
    <row r="233" spans="1:14" ht="16.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24"/>
      <c r="N233" s="23"/>
    </row>
    <row r="234" spans="1:14" ht="16.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24"/>
      <c r="N234" s="23"/>
    </row>
    <row r="235" spans="1:14" ht="16.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24"/>
      <c r="N235" s="23"/>
    </row>
    <row r="236" spans="1:14" ht="16.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24"/>
      <c r="N236" s="23"/>
    </row>
    <row r="237" spans="1:14" ht="16.5" customHeight="1">
      <c r="A237" s="43"/>
      <c r="B237" s="43"/>
      <c r="C237" s="43"/>
      <c r="D237" s="47"/>
      <c r="E237" s="47"/>
      <c r="F237" s="47"/>
      <c r="G237" s="43"/>
      <c r="H237" s="43"/>
      <c r="I237" s="43"/>
      <c r="J237" s="43"/>
      <c r="K237" s="43"/>
      <c r="L237" s="43"/>
      <c r="M237" s="24"/>
      <c r="N237" s="25"/>
    </row>
    <row r="238" spans="1:14" ht="16.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24"/>
      <c r="N238" s="23"/>
    </row>
    <row r="239" spans="1:14" ht="16.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24"/>
      <c r="N239" s="23"/>
    </row>
    <row r="240" spans="1:14" ht="16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4"/>
      <c r="N240" s="23"/>
    </row>
    <row r="241" spans="1:14" ht="16.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24"/>
      <c r="N241" s="23"/>
    </row>
    <row r="242" spans="1:14" ht="16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24"/>
      <c r="N242" s="23"/>
    </row>
    <row r="243" spans="1:14" ht="16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24"/>
      <c r="N243" s="23"/>
    </row>
    <row r="244" spans="1:14" ht="16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24"/>
      <c r="N244" s="23"/>
    </row>
    <row r="245" spans="1:14" ht="16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24"/>
      <c r="N245" s="23"/>
    </row>
    <row r="246" spans="1:14" ht="16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24"/>
      <c r="N246" s="23"/>
    </row>
    <row r="247" spans="1:14" ht="16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24"/>
      <c r="N247" s="23"/>
    </row>
    <row r="248" spans="1:14" ht="16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24"/>
      <c r="N248" s="23"/>
    </row>
    <row r="249" spans="1:14" ht="16.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24"/>
      <c r="N249" s="23"/>
    </row>
    <row r="250" spans="1:14" ht="16.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4"/>
      <c r="N250" s="23"/>
    </row>
    <row r="251" spans="1:14" ht="16.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24"/>
      <c r="N251" s="23"/>
    </row>
    <row r="252" spans="1:14" ht="16.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24"/>
      <c r="N252" s="23"/>
    </row>
    <row r="253" spans="1:14" ht="16.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24"/>
      <c r="N253" s="23"/>
    </row>
    <row r="254" spans="1:14" ht="16.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24"/>
      <c r="N254" s="23"/>
    </row>
    <row r="255" spans="1:14" ht="16.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24"/>
      <c r="N255" s="23"/>
    </row>
    <row r="256" spans="1:14" ht="16.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24"/>
      <c r="N256" s="23"/>
    </row>
    <row r="257" spans="1:14" ht="16.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24"/>
      <c r="N257" s="23"/>
    </row>
    <row r="258" spans="1:14" ht="16.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24"/>
      <c r="N258" s="23"/>
    </row>
    <row r="259" spans="1:14" ht="16.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24"/>
      <c r="N259" s="23"/>
    </row>
    <row r="260" spans="1:14" ht="16.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4"/>
      <c r="N260" s="23"/>
    </row>
    <row r="261" spans="1:14" ht="16.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4"/>
      <c r="N261" s="23"/>
    </row>
    <row r="262" spans="1:14" ht="16.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23"/>
      <c r="N262" s="23"/>
    </row>
    <row r="263" spans="1:14" ht="16.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23"/>
      <c r="N263" s="23"/>
    </row>
    <row r="264" spans="1:14" ht="16.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23"/>
      <c r="N264" s="23"/>
    </row>
    <row r="265" spans="1:14" ht="16.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23"/>
      <c r="N265" s="23"/>
    </row>
    <row r="266" spans="1:14" ht="16.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23"/>
      <c r="N266" s="23"/>
    </row>
    <row r="267" spans="1:14" ht="16.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23"/>
      <c r="N267" s="23"/>
    </row>
    <row r="268" spans="1:14" ht="16.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23"/>
      <c r="N268" s="23"/>
    </row>
    <row r="269" spans="1:14" ht="16.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26"/>
      <c r="N269" s="26"/>
    </row>
    <row r="270" spans="1:14" ht="16.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6"/>
      <c r="N270" s="26"/>
    </row>
    <row r="271" spans="1:14" ht="16.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26"/>
      <c r="N271" s="26"/>
    </row>
    <row r="272" spans="1:14" ht="16.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26"/>
      <c r="N272" s="26"/>
    </row>
    <row r="273" spans="1:14" ht="16.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26"/>
      <c r="N273" s="26"/>
    </row>
    <row r="274" spans="1:14" ht="16.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23"/>
      <c r="N274" s="23"/>
    </row>
    <row r="275" spans="1:14" ht="16.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23"/>
      <c r="N275" s="23"/>
    </row>
    <row r="276" spans="1:14" ht="22.5" customHeight="1">
      <c r="A276" s="44"/>
      <c r="B276" s="44"/>
      <c r="C276" s="44"/>
      <c r="D276" s="44"/>
      <c r="E276" s="44"/>
      <c r="F276" s="44"/>
      <c r="G276" s="44"/>
      <c r="H276" s="44"/>
      <c r="I276" s="45"/>
      <c r="J276" s="45"/>
      <c r="K276" s="45"/>
      <c r="L276" s="45"/>
      <c r="M276" s="23"/>
      <c r="N276" s="23"/>
    </row>
    <row r="277" spans="1:14" ht="22.5" customHeight="1">
      <c r="A277" s="44"/>
      <c r="B277" s="44"/>
      <c r="C277" s="44"/>
      <c r="D277" s="44"/>
      <c r="E277" s="44"/>
      <c r="F277" s="44"/>
      <c r="G277" s="44"/>
      <c r="H277" s="44"/>
      <c r="I277" s="45"/>
      <c r="J277" s="45"/>
      <c r="K277" s="45"/>
      <c r="L277" s="45"/>
      <c r="M277" s="24"/>
      <c r="N277" s="23"/>
    </row>
    <row r="278" spans="1:14" ht="22.5" customHeight="1">
      <c r="A278" s="46"/>
      <c r="B278" s="44"/>
      <c r="C278" s="44"/>
      <c r="D278" s="44"/>
      <c r="E278" s="44"/>
      <c r="F278" s="44"/>
      <c r="G278" s="44"/>
      <c r="H278" s="44"/>
      <c r="I278" s="45"/>
      <c r="J278" s="45"/>
      <c r="K278" s="45"/>
      <c r="L278" s="45"/>
      <c r="M278" s="24"/>
      <c r="N278" s="23"/>
    </row>
    <row r="279" spans="1:14" ht="2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24"/>
      <c r="N279" s="23"/>
    </row>
    <row r="280" spans="1:14" ht="2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24"/>
      <c r="N280" s="23"/>
    </row>
    <row r="281" spans="1:14" ht="16.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24"/>
      <c r="N281" s="23"/>
    </row>
    <row r="282" spans="1:14" ht="16.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24"/>
      <c r="N282" s="23"/>
    </row>
    <row r="283" spans="1:14" ht="16.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24"/>
      <c r="N283" s="23"/>
    </row>
    <row r="284" spans="1:14" ht="16.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24"/>
      <c r="N284" s="23"/>
    </row>
    <row r="285" spans="1:14" ht="16.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24"/>
      <c r="N285" s="23"/>
    </row>
    <row r="286" spans="1:14" ht="16.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24"/>
      <c r="N286" s="23"/>
    </row>
    <row r="287" spans="1:14" ht="16.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24"/>
      <c r="N287" s="23"/>
    </row>
    <row r="288" spans="1:14" ht="16.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24"/>
      <c r="N288" s="23"/>
    </row>
    <row r="289" spans="1:14" ht="16.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24"/>
      <c r="N289" s="23"/>
    </row>
    <row r="290" spans="1:14" ht="16.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24"/>
      <c r="N290" s="23"/>
    </row>
    <row r="291" spans="1:14" ht="16.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24"/>
      <c r="N291" s="23"/>
    </row>
    <row r="292" spans="1:14" ht="16.5" customHeight="1">
      <c r="A292" s="43"/>
      <c r="B292" s="43"/>
      <c r="C292" s="43"/>
      <c r="D292" s="47"/>
      <c r="E292" s="47"/>
      <c r="F292" s="43"/>
      <c r="G292" s="43"/>
      <c r="H292" s="43"/>
      <c r="I292" s="43"/>
      <c r="J292" s="43"/>
      <c r="K292" s="43"/>
      <c r="L292" s="43"/>
      <c r="M292" s="24"/>
      <c r="N292" s="23"/>
    </row>
    <row r="293" spans="1:14" ht="16.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24"/>
      <c r="N293" s="23"/>
    </row>
    <row r="294" spans="1:14" ht="16.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24"/>
      <c r="N294" s="23"/>
    </row>
    <row r="295" spans="1:14" ht="16.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24"/>
      <c r="N295" s="23"/>
    </row>
    <row r="296" spans="1:14" ht="16.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24"/>
      <c r="N296" s="23"/>
    </row>
    <row r="297" spans="1:14" ht="16.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24"/>
      <c r="N297" s="23"/>
    </row>
    <row r="298" spans="1:14" ht="16.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24"/>
      <c r="N298" s="23"/>
    </row>
    <row r="299" spans="1:14" ht="16.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24"/>
      <c r="N299" s="23"/>
    </row>
    <row r="300" spans="1:14" ht="16.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24"/>
      <c r="N300" s="23"/>
    </row>
    <row r="301" spans="1:14" ht="16.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24"/>
      <c r="N301" s="23"/>
    </row>
    <row r="302" spans="1:14" ht="16.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24"/>
      <c r="N302" s="23"/>
    </row>
    <row r="303" spans="1:14" ht="16.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24"/>
      <c r="N303" s="23"/>
    </row>
    <row r="304" spans="1:14" ht="16.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4"/>
      <c r="N304" s="23"/>
    </row>
    <row r="305" spans="1:14" ht="16.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24"/>
      <c r="N305" s="23"/>
    </row>
    <row r="306" spans="1:14" ht="16.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24"/>
      <c r="N306" s="23"/>
    </row>
    <row r="307" spans="1:14" ht="16.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4"/>
      <c r="N307" s="23"/>
    </row>
    <row r="308" spans="1:14" ht="16.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24"/>
      <c r="N308" s="23"/>
    </row>
    <row r="309" spans="1:14" ht="16.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24"/>
      <c r="N309" s="23"/>
    </row>
    <row r="310" spans="1:14" ht="16.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24"/>
      <c r="N310" s="23"/>
    </row>
    <row r="311" spans="1:14" ht="16.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24"/>
      <c r="N311" s="23"/>
    </row>
    <row r="312" spans="1:14" ht="16.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24"/>
      <c r="N312" s="23"/>
    </row>
    <row r="313" spans="1:14" ht="16.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24"/>
      <c r="N313" s="23"/>
    </row>
    <row r="314" spans="1:14" ht="16.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24"/>
      <c r="N314" s="23"/>
    </row>
    <row r="315" spans="1:14" ht="16.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24"/>
      <c r="N315" s="23"/>
    </row>
    <row r="316" spans="1:14" ht="16.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24"/>
      <c r="N316" s="23"/>
    </row>
    <row r="317" spans="1:14" ht="16.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24"/>
      <c r="N317" s="23"/>
    </row>
    <row r="318" spans="1:14" ht="16.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23"/>
      <c r="N318" s="23"/>
    </row>
    <row r="319" spans="1:14" ht="16.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23"/>
      <c r="N319" s="23"/>
    </row>
    <row r="320" spans="1:14" ht="16.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23"/>
      <c r="N320" s="23"/>
    </row>
    <row r="321" spans="1:14" ht="16.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3"/>
      <c r="N321" s="23"/>
    </row>
    <row r="322" spans="1:14" ht="16.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23"/>
      <c r="N322" s="23"/>
    </row>
    <row r="323" spans="1:14" ht="16.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23"/>
      <c r="N323" s="23"/>
    </row>
    <row r="324" spans="1:14" ht="16.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23"/>
      <c r="N324" s="23"/>
    </row>
    <row r="325" spans="1:14" ht="16.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26"/>
      <c r="N325" s="26"/>
    </row>
    <row r="326" spans="1:14" ht="16.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26"/>
      <c r="N326" s="26"/>
    </row>
    <row r="327" spans="1:14" ht="16.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26"/>
      <c r="N327" s="26"/>
    </row>
    <row r="328" spans="1:14" ht="16.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26"/>
      <c r="N328" s="26"/>
    </row>
    <row r="329" spans="1:14" ht="16.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26"/>
      <c r="N329" s="26"/>
    </row>
    <row r="330" spans="1:14" ht="16.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346"/>
  <sheetViews>
    <sheetView tabSelected="1" workbookViewId="0" topLeftCell="A64">
      <selection activeCell="O80" sqref="O8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  <col min="15" max="15" width="8.777343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40">
        <v>287.727</v>
      </c>
      <c r="O2" s="41"/>
      <c r="P2" s="3"/>
      <c r="Q2" s="3"/>
      <c r="R2" s="3"/>
      <c r="S2" s="3"/>
      <c r="T2" s="3"/>
    </row>
    <row r="3" spans="1:20" ht="22.5" customHeight="1">
      <c r="A3" s="57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5" t="s">
        <v>2</v>
      </c>
      <c r="B4" s="5" t="s">
        <v>2</v>
      </c>
      <c r="C4" s="5" t="s">
        <v>3</v>
      </c>
      <c r="D4" s="5" t="s">
        <v>2</v>
      </c>
      <c r="E4" s="5" t="s">
        <v>2</v>
      </c>
      <c r="F4" s="5" t="s">
        <v>3</v>
      </c>
      <c r="G4" s="5" t="s">
        <v>2</v>
      </c>
      <c r="H4" s="5" t="s">
        <v>2</v>
      </c>
      <c r="I4" s="5" t="s">
        <v>3</v>
      </c>
      <c r="J4" s="5" t="s">
        <v>2</v>
      </c>
      <c r="K4" s="5" t="s">
        <v>2</v>
      </c>
      <c r="L4" s="5" t="s">
        <v>3</v>
      </c>
      <c r="M4" s="30"/>
      <c r="N4" s="31"/>
      <c r="O4" s="37"/>
      <c r="P4" s="3"/>
      <c r="Q4" s="3"/>
      <c r="R4" s="3"/>
      <c r="S4" s="3"/>
      <c r="T4" s="3"/>
    </row>
    <row r="5" spans="1:20" ht="22.5" customHeight="1">
      <c r="A5" s="6" t="s">
        <v>4</v>
      </c>
      <c r="B5" s="6" t="s">
        <v>5</v>
      </c>
      <c r="C5" s="6" t="s">
        <v>6</v>
      </c>
      <c r="D5" s="6" t="s">
        <v>4</v>
      </c>
      <c r="E5" s="6" t="s">
        <v>5</v>
      </c>
      <c r="F5" s="6" t="s">
        <v>6</v>
      </c>
      <c r="G5" s="6" t="s">
        <v>4</v>
      </c>
      <c r="H5" s="6" t="s">
        <v>5</v>
      </c>
      <c r="I5" s="6" t="s">
        <v>6</v>
      </c>
      <c r="J5" s="6" t="s">
        <v>4</v>
      </c>
      <c r="K5" s="6" t="s">
        <v>5</v>
      </c>
      <c r="L5" s="6" t="s">
        <v>6</v>
      </c>
      <c r="M5" s="4"/>
      <c r="N5" s="34"/>
      <c r="O5" s="38" t="s">
        <v>8</v>
      </c>
      <c r="P5" s="35" t="s">
        <v>7</v>
      </c>
      <c r="Q5" s="3"/>
      <c r="R5" s="3"/>
      <c r="S5" s="3"/>
      <c r="T5" s="3"/>
    </row>
    <row r="6" spans="1:20" ht="16.5" customHeight="1">
      <c r="A6" s="7">
        <v>288.4</v>
      </c>
      <c r="B6" s="8">
        <f>A6-N2</f>
        <v>0.6730000000000018</v>
      </c>
      <c r="C6" s="9">
        <v>0</v>
      </c>
      <c r="D6" s="7">
        <f>+A55+0.01</f>
        <v>288.8999999999995</v>
      </c>
      <c r="E6" s="8">
        <f>+B55+0.01</f>
        <v>1.1730000000000023</v>
      </c>
      <c r="F6" s="10">
        <f>+C55+$N$10/10</f>
        <v>7.600000000000001</v>
      </c>
      <c r="G6" s="7">
        <f>+D55+0.01</f>
        <v>289.39999999999907</v>
      </c>
      <c r="H6" s="8">
        <f>+E55+0.01</f>
        <v>1.6730000000000027</v>
      </c>
      <c r="I6" s="10">
        <f>+F55+$N$15/10</f>
        <v>28.99999999999997</v>
      </c>
      <c r="J6" s="7">
        <f>+G55+0.01</f>
        <v>289.8999999999986</v>
      </c>
      <c r="K6" s="8">
        <f>+H55+0.01</f>
        <v>2.172999999999999</v>
      </c>
      <c r="L6" s="29">
        <f>+I55+$N$20/10</f>
        <v>54.999999999999986</v>
      </c>
      <c r="M6" s="11">
        <v>288.4</v>
      </c>
      <c r="N6" s="3">
        <v>0.6</v>
      </c>
      <c r="O6" s="11">
        <f aca="true" t="shared" si="0" ref="O6:O35">M6-$N$2</f>
        <v>0.6730000000000018</v>
      </c>
      <c r="P6" s="36">
        <v>0</v>
      </c>
      <c r="Q6" s="3"/>
      <c r="R6" s="37">
        <f aca="true" t="shared" si="1" ref="R6:R35">M6-$N$2</f>
        <v>0.6730000000000018</v>
      </c>
      <c r="S6" s="3"/>
      <c r="T6" s="3"/>
    </row>
    <row r="7" spans="1:20" ht="16.5" customHeight="1">
      <c r="A7" s="12">
        <f aca="true" t="shared" si="2" ref="A7:A38">+A6+0.01</f>
        <v>288.40999999999997</v>
      </c>
      <c r="B7" s="13">
        <f aca="true" t="shared" si="3" ref="B7:B38">+B6+0.01</f>
        <v>0.6830000000000018</v>
      </c>
      <c r="C7" s="10">
        <f aca="true" t="shared" si="4" ref="C7:C16">+C6+$N$6/10</f>
        <v>0.06</v>
      </c>
      <c r="D7" s="12">
        <f aca="true" t="shared" si="5" ref="D7:D38">+D6+0.01</f>
        <v>288.9099999999995</v>
      </c>
      <c r="E7" s="13">
        <f aca="true" t="shared" si="6" ref="E7:E38">+E6+0.01</f>
        <v>1.1830000000000023</v>
      </c>
      <c r="F7" s="10">
        <f aca="true" t="shared" si="7" ref="F7:F16">+F6+$N$11/10</f>
        <v>7.940000000000001</v>
      </c>
      <c r="G7" s="12">
        <f aca="true" t="shared" si="8" ref="G7:G38">+G6+0.01</f>
        <v>289.40999999999906</v>
      </c>
      <c r="H7" s="13">
        <f aca="true" t="shared" si="9" ref="H7:H38">+H6+0.01</f>
        <v>1.6830000000000027</v>
      </c>
      <c r="I7" s="10">
        <f aca="true" t="shared" si="10" ref="I7:I16">+I6+$N$16/10</f>
        <v>29.49999999999997</v>
      </c>
      <c r="J7" s="12">
        <f aca="true" t="shared" si="11" ref="J7:J38">+J6+0.01</f>
        <v>289.9099999999986</v>
      </c>
      <c r="K7" s="13">
        <f aca="true" t="shared" si="12" ref="K7:K38">+K6+0.01</f>
        <v>2.182999999999999</v>
      </c>
      <c r="L7" s="29">
        <f aca="true" t="shared" si="13" ref="L7:L16">+L6+$N$21/10</f>
        <v>55.59999999999999</v>
      </c>
      <c r="M7" s="11">
        <f aca="true" t="shared" si="14" ref="M7:M38">M6+0.1</f>
        <v>288.5</v>
      </c>
      <c r="N7" s="3">
        <v>0.9</v>
      </c>
      <c r="O7" s="11">
        <f t="shared" si="0"/>
        <v>0.7730000000000246</v>
      </c>
      <c r="P7" s="36">
        <f aca="true" t="shared" si="15" ref="P7:P38">N6+P6</f>
        <v>0.6</v>
      </c>
      <c r="Q7" s="3"/>
      <c r="R7" s="37">
        <f t="shared" si="1"/>
        <v>0.7730000000000246</v>
      </c>
      <c r="S7" s="3"/>
      <c r="T7" s="3"/>
    </row>
    <row r="8" spans="1:20" ht="16.5" customHeight="1">
      <c r="A8" s="12">
        <f t="shared" si="2"/>
        <v>288.41999999999996</v>
      </c>
      <c r="B8" s="13">
        <f t="shared" si="3"/>
        <v>0.6930000000000018</v>
      </c>
      <c r="C8" s="10">
        <f t="shared" si="4"/>
        <v>0.12</v>
      </c>
      <c r="D8" s="12">
        <f t="shared" si="5"/>
        <v>288.9199999999995</v>
      </c>
      <c r="E8" s="13">
        <f t="shared" si="6"/>
        <v>1.1930000000000023</v>
      </c>
      <c r="F8" s="10">
        <f t="shared" si="7"/>
        <v>8.280000000000001</v>
      </c>
      <c r="G8" s="12">
        <f t="shared" si="8"/>
        <v>289.41999999999905</v>
      </c>
      <c r="H8" s="13">
        <f t="shared" si="9"/>
        <v>1.6930000000000027</v>
      </c>
      <c r="I8" s="10">
        <f t="shared" si="10"/>
        <v>29.99999999999997</v>
      </c>
      <c r="J8" s="12">
        <f t="shared" si="11"/>
        <v>289.9199999999986</v>
      </c>
      <c r="K8" s="13">
        <f t="shared" si="12"/>
        <v>2.1929999999999987</v>
      </c>
      <c r="L8" s="29">
        <f t="shared" si="13"/>
        <v>56.19999999999999</v>
      </c>
      <c r="M8" s="11">
        <f t="shared" si="14"/>
        <v>288.6</v>
      </c>
      <c r="N8" s="3">
        <v>1.5</v>
      </c>
      <c r="O8" s="11">
        <f t="shared" si="0"/>
        <v>0.8730000000000473</v>
      </c>
      <c r="P8" s="36">
        <f t="shared" si="15"/>
        <v>1.5</v>
      </c>
      <c r="Q8" s="3"/>
      <c r="R8" s="37">
        <f t="shared" si="1"/>
        <v>0.8730000000000473</v>
      </c>
      <c r="S8" s="3"/>
      <c r="T8" s="3"/>
    </row>
    <row r="9" spans="1:20" ht="16.5" customHeight="1">
      <c r="A9" s="12">
        <f t="shared" si="2"/>
        <v>288.42999999999995</v>
      </c>
      <c r="B9" s="13">
        <f t="shared" si="3"/>
        <v>0.7030000000000018</v>
      </c>
      <c r="C9" s="10">
        <f t="shared" si="4"/>
        <v>0.18</v>
      </c>
      <c r="D9" s="12">
        <f t="shared" si="5"/>
        <v>288.9299999999995</v>
      </c>
      <c r="E9" s="13">
        <f t="shared" si="6"/>
        <v>1.2030000000000023</v>
      </c>
      <c r="F9" s="10">
        <f t="shared" si="7"/>
        <v>8.620000000000001</v>
      </c>
      <c r="G9" s="12">
        <f t="shared" si="8"/>
        <v>289.42999999999904</v>
      </c>
      <c r="H9" s="13">
        <f t="shared" si="9"/>
        <v>1.7030000000000027</v>
      </c>
      <c r="I9" s="10">
        <f t="shared" si="10"/>
        <v>30.49999999999997</v>
      </c>
      <c r="J9" s="12">
        <f t="shared" si="11"/>
        <v>289.9299999999986</v>
      </c>
      <c r="K9" s="13">
        <f t="shared" si="12"/>
        <v>2.2029999999999985</v>
      </c>
      <c r="L9" s="29">
        <f t="shared" si="13"/>
        <v>56.79999999999999</v>
      </c>
      <c r="M9" s="11">
        <f t="shared" si="14"/>
        <v>288.70000000000005</v>
      </c>
      <c r="N9" s="3">
        <v>1.8</v>
      </c>
      <c r="O9" s="11">
        <f t="shared" si="0"/>
        <v>0.97300000000007</v>
      </c>
      <c r="P9" s="36">
        <f t="shared" si="15"/>
        <v>3</v>
      </c>
      <c r="Q9" s="3"/>
      <c r="R9" s="37">
        <f t="shared" si="1"/>
        <v>0.97300000000007</v>
      </c>
      <c r="S9" s="3"/>
      <c r="T9" s="3"/>
    </row>
    <row r="10" spans="1:20" ht="16.5" customHeight="1">
      <c r="A10" s="12">
        <f t="shared" si="2"/>
        <v>288.43999999999994</v>
      </c>
      <c r="B10" s="13">
        <f t="shared" si="3"/>
        <v>0.7130000000000019</v>
      </c>
      <c r="C10" s="10">
        <f t="shared" si="4"/>
        <v>0.24</v>
      </c>
      <c r="D10" s="12">
        <f t="shared" si="5"/>
        <v>288.9399999999995</v>
      </c>
      <c r="E10" s="13">
        <f t="shared" si="6"/>
        <v>1.2130000000000023</v>
      </c>
      <c r="F10" s="10">
        <f t="shared" si="7"/>
        <v>8.96</v>
      </c>
      <c r="G10" s="12">
        <f t="shared" si="8"/>
        <v>289.43999999999903</v>
      </c>
      <c r="H10" s="13">
        <f t="shared" si="9"/>
        <v>1.7130000000000027</v>
      </c>
      <c r="I10" s="10">
        <f t="shared" si="10"/>
        <v>30.99999999999997</v>
      </c>
      <c r="J10" s="12">
        <f t="shared" si="11"/>
        <v>289.9399999999986</v>
      </c>
      <c r="K10" s="13">
        <f t="shared" si="12"/>
        <v>2.2129999999999983</v>
      </c>
      <c r="L10" s="29">
        <f t="shared" si="13"/>
        <v>57.39999999999999</v>
      </c>
      <c r="M10" s="11">
        <f t="shared" si="14"/>
        <v>288.80000000000007</v>
      </c>
      <c r="N10" s="3">
        <v>2.8</v>
      </c>
      <c r="O10" s="11">
        <f t="shared" si="0"/>
        <v>1.0730000000000928</v>
      </c>
      <c r="P10" s="36">
        <f t="shared" si="15"/>
        <v>4.8</v>
      </c>
      <c r="Q10" s="3"/>
      <c r="R10" s="37">
        <f t="shared" si="1"/>
        <v>1.0730000000000928</v>
      </c>
      <c r="S10" s="3"/>
      <c r="T10" s="3"/>
    </row>
    <row r="11" spans="1:20" ht="16.5" customHeight="1">
      <c r="A11" s="12">
        <f t="shared" si="2"/>
        <v>288.44999999999993</v>
      </c>
      <c r="B11" s="13">
        <f t="shared" si="3"/>
        <v>0.7230000000000019</v>
      </c>
      <c r="C11" s="10">
        <f t="shared" si="4"/>
        <v>0.3</v>
      </c>
      <c r="D11" s="12">
        <f t="shared" si="5"/>
        <v>288.9499999999995</v>
      </c>
      <c r="E11" s="13">
        <f t="shared" si="6"/>
        <v>1.2230000000000023</v>
      </c>
      <c r="F11" s="10">
        <f t="shared" si="7"/>
        <v>9.3</v>
      </c>
      <c r="G11" s="12">
        <f t="shared" si="8"/>
        <v>289.449999999999</v>
      </c>
      <c r="H11" s="13">
        <f t="shared" si="9"/>
        <v>1.7230000000000028</v>
      </c>
      <c r="I11" s="10">
        <f t="shared" si="10"/>
        <v>31.49999999999997</v>
      </c>
      <c r="J11" s="12">
        <f t="shared" si="11"/>
        <v>289.94999999999857</v>
      </c>
      <c r="K11" s="13">
        <f t="shared" si="12"/>
        <v>2.222999999999998</v>
      </c>
      <c r="L11" s="29">
        <f t="shared" si="13"/>
        <v>57.99999999999999</v>
      </c>
      <c r="M11" s="11">
        <f t="shared" si="14"/>
        <v>288.9000000000001</v>
      </c>
      <c r="N11" s="3">
        <v>3.4</v>
      </c>
      <c r="O11" s="11">
        <f t="shared" si="0"/>
        <v>1.1730000000001155</v>
      </c>
      <c r="P11" s="36">
        <f t="shared" si="15"/>
        <v>7.6</v>
      </c>
      <c r="Q11" s="3"/>
      <c r="R11" s="37">
        <f t="shared" si="1"/>
        <v>1.1730000000001155</v>
      </c>
      <c r="S11" s="3"/>
      <c r="T11" s="3"/>
    </row>
    <row r="12" spans="1:20" ht="16.5" customHeight="1">
      <c r="A12" s="12">
        <f t="shared" si="2"/>
        <v>288.4599999999999</v>
      </c>
      <c r="B12" s="13">
        <f t="shared" si="3"/>
        <v>0.7330000000000019</v>
      </c>
      <c r="C12" s="10">
        <f t="shared" si="4"/>
        <v>0.36</v>
      </c>
      <c r="D12" s="12">
        <f t="shared" si="5"/>
        <v>288.95999999999947</v>
      </c>
      <c r="E12" s="13">
        <f t="shared" si="6"/>
        <v>1.2330000000000023</v>
      </c>
      <c r="F12" s="10">
        <f t="shared" si="7"/>
        <v>9.64</v>
      </c>
      <c r="G12" s="12">
        <f t="shared" si="8"/>
        <v>289.459999999999</v>
      </c>
      <c r="H12" s="13">
        <f t="shared" si="9"/>
        <v>1.7330000000000028</v>
      </c>
      <c r="I12" s="10">
        <f t="shared" si="10"/>
        <v>31.99999999999997</v>
      </c>
      <c r="J12" s="12">
        <f t="shared" si="11"/>
        <v>289.95999999999856</v>
      </c>
      <c r="K12" s="13">
        <f t="shared" si="12"/>
        <v>2.232999999999998</v>
      </c>
      <c r="L12" s="29">
        <f t="shared" si="13"/>
        <v>58.599999999999994</v>
      </c>
      <c r="M12" s="11">
        <f t="shared" si="14"/>
        <v>289.0000000000001</v>
      </c>
      <c r="N12" s="3">
        <v>4.5</v>
      </c>
      <c r="O12" s="11">
        <f t="shared" si="0"/>
        <v>1.2730000000001382</v>
      </c>
      <c r="P12" s="36">
        <f t="shared" si="15"/>
        <v>11</v>
      </c>
      <c r="Q12" s="3"/>
      <c r="R12" s="37">
        <f t="shared" si="1"/>
        <v>1.2730000000001382</v>
      </c>
      <c r="S12" s="3"/>
      <c r="T12" s="3"/>
    </row>
    <row r="13" spans="1:20" ht="16.5" customHeight="1">
      <c r="A13" s="12">
        <f t="shared" si="2"/>
        <v>288.4699999999999</v>
      </c>
      <c r="B13" s="13">
        <f t="shared" si="3"/>
        <v>0.7430000000000019</v>
      </c>
      <c r="C13" s="10">
        <f t="shared" si="4"/>
        <v>0.42</v>
      </c>
      <c r="D13" s="12">
        <f t="shared" si="5"/>
        <v>288.96999999999946</v>
      </c>
      <c r="E13" s="13">
        <f t="shared" si="6"/>
        <v>1.2430000000000023</v>
      </c>
      <c r="F13" s="10">
        <f t="shared" si="7"/>
        <v>9.98</v>
      </c>
      <c r="G13" s="12">
        <f t="shared" si="8"/>
        <v>289.469999999999</v>
      </c>
      <c r="H13" s="13">
        <f t="shared" si="9"/>
        <v>1.7430000000000028</v>
      </c>
      <c r="I13" s="10">
        <f t="shared" si="10"/>
        <v>32.49999999999997</v>
      </c>
      <c r="J13" s="12">
        <f t="shared" si="11"/>
        <v>289.96999999999855</v>
      </c>
      <c r="K13" s="13">
        <f t="shared" si="12"/>
        <v>2.2429999999999977</v>
      </c>
      <c r="L13" s="29">
        <f t="shared" si="13"/>
        <v>59.199999999999996</v>
      </c>
      <c r="M13" s="11">
        <f t="shared" si="14"/>
        <v>289.10000000000014</v>
      </c>
      <c r="N13" s="3">
        <v>4.5</v>
      </c>
      <c r="O13" s="11">
        <f t="shared" si="0"/>
        <v>1.373000000000161</v>
      </c>
      <c r="P13" s="36">
        <f t="shared" si="15"/>
        <v>15.5</v>
      </c>
      <c r="Q13" s="3"/>
      <c r="R13" s="37">
        <f t="shared" si="1"/>
        <v>1.373000000000161</v>
      </c>
      <c r="S13" s="3"/>
      <c r="T13" s="3"/>
    </row>
    <row r="14" spans="1:20" ht="16.5" customHeight="1">
      <c r="A14" s="12">
        <f t="shared" si="2"/>
        <v>288.4799999999999</v>
      </c>
      <c r="B14" s="13">
        <f t="shared" si="3"/>
        <v>0.7530000000000019</v>
      </c>
      <c r="C14" s="10">
        <f t="shared" si="4"/>
        <v>0.48</v>
      </c>
      <c r="D14" s="12">
        <f t="shared" si="5"/>
        <v>288.97999999999945</v>
      </c>
      <c r="E14" s="13">
        <f t="shared" si="6"/>
        <v>1.2530000000000023</v>
      </c>
      <c r="F14" s="10">
        <f t="shared" si="7"/>
        <v>10.32</v>
      </c>
      <c r="G14" s="12">
        <f t="shared" si="8"/>
        <v>289.479999999999</v>
      </c>
      <c r="H14" s="13">
        <f t="shared" si="9"/>
        <v>1.7530000000000028</v>
      </c>
      <c r="I14" s="10">
        <f t="shared" si="10"/>
        <v>32.99999999999997</v>
      </c>
      <c r="J14" s="12">
        <f t="shared" si="11"/>
        <v>289.97999999999854</v>
      </c>
      <c r="K14" s="13">
        <f t="shared" si="12"/>
        <v>2.2529999999999974</v>
      </c>
      <c r="L14" s="29">
        <f t="shared" si="13"/>
        <v>59.8</v>
      </c>
      <c r="M14" s="11">
        <f t="shared" si="14"/>
        <v>289.20000000000016</v>
      </c>
      <c r="N14" s="3">
        <v>4.5</v>
      </c>
      <c r="O14" s="11">
        <f t="shared" si="0"/>
        <v>1.4730000000001837</v>
      </c>
      <c r="P14" s="36">
        <f t="shared" si="15"/>
        <v>20</v>
      </c>
      <c r="Q14" s="3"/>
      <c r="R14" s="37">
        <f t="shared" si="1"/>
        <v>1.4730000000001837</v>
      </c>
      <c r="S14" s="3"/>
      <c r="T14" s="3"/>
    </row>
    <row r="15" spans="1:20" ht="16.5" customHeight="1">
      <c r="A15" s="12">
        <f t="shared" si="2"/>
        <v>288.4899999999999</v>
      </c>
      <c r="B15" s="13">
        <f t="shared" si="3"/>
        <v>0.7630000000000019</v>
      </c>
      <c r="C15" s="10">
        <f t="shared" si="4"/>
        <v>0.54</v>
      </c>
      <c r="D15" s="12">
        <f t="shared" si="5"/>
        <v>288.98999999999944</v>
      </c>
      <c r="E15" s="13">
        <f t="shared" si="6"/>
        <v>1.2630000000000023</v>
      </c>
      <c r="F15" s="10">
        <f t="shared" si="7"/>
        <v>10.66</v>
      </c>
      <c r="G15" s="12">
        <f t="shared" si="8"/>
        <v>289.489999999999</v>
      </c>
      <c r="H15" s="13">
        <f t="shared" si="9"/>
        <v>1.7630000000000028</v>
      </c>
      <c r="I15" s="10">
        <f t="shared" si="10"/>
        <v>33.49999999999997</v>
      </c>
      <c r="J15" s="12">
        <f t="shared" si="11"/>
        <v>289.98999999999853</v>
      </c>
      <c r="K15" s="13">
        <f t="shared" si="12"/>
        <v>2.2629999999999972</v>
      </c>
      <c r="L15" s="29">
        <f t="shared" si="13"/>
        <v>60.4</v>
      </c>
      <c r="M15" s="11">
        <f t="shared" si="14"/>
        <v>289.3000000000002</v>
      </c>
      <c r="N15" s="3">
        <v>4.5</v>
      </c>
      <c r="O15" s="11">
        <f t="shared" si="0"/>
        <v>1.5730000000002065</v>
      </c>
      <c r="P15" s="36">
        <f t="shared" si="15"/>
        <v>24.5</v>
      </c>
      <c r="Q15" s="3"/>
      <c r="R15" s="37">
        <f t="shared" si="1"/>
        <v>1.5730000000002065</v>
      </c>
      <c r="S15" s="3"/>
      <c r="T15" s="3"/>
    </row>
    <row r="16" spans="1:20" ht="16.5" customHeight="1">
      <c r="A16" s="14">
        <f t="shared" si="2"/>
        <v>288.4999999999999</v>
      </c>
      <c r="B16" s="15">
        <f t="shared" si="3"/>
        <v>0.7730000000000019</v>
      </c>
      <c r="C16" s="16">
        <f t="shared" si="4"/>
        <v>0.6000000000000001</v>
      </c>
      <c r="D16" s="14">
        <f t="shared" si="5"/>
        <v>288.99999999999943</v>
      </c>
      <c r="E16" s="15">
        <f t="shared" si="6"/>
        <v>1.2730000000000024</v>
      </c>
      <c r="F16" s="16">
        <f t="shared" si="7"/>
        <v>11</v>
      </c>
      <c r="G16" s="14">
        <f t="shared" si="8"/>
        <v>289.499999999999</v>
      </c>
      <c r="H16" s="15">
        <f t="shared" si="9"/>
        <v>1.7730000000000028</v>
      </c>
      <c r="I16" s="16">
        <f t="shared" si="10"/>
        <v>33.99999999999997</v>
      </c>
      <c r="J16" s="14">
        <f t="shared" si="11"/>
        <v>289.9999999999985</v>
      </c>
      <c r="K16" s="15">
        <f t="shared" si="12"/>
        <v>2.272999999999997</v>
      </c>
      <c r="L16" s="29">
        <f t="shared" si="13"/>
        <v>61</v>
      </c>
      <c r="M16" s="11">
        <f t="shared" si="14"/>
        <v>289.4000000000002</v>
      </c>
      <c r="N16" s="3">
        <v>5</v>
      </c>
      <c r="O16" s="11">
        <f t="shared" si="0"/>
        <v>1.6730000000002292</v>
      </c>
      <c r="P16" s="36">
        <f t="shared" si="15"/>
        <v>29</v>
      </c>
      <c r="Q16" s="3"/>
      <c r="R16" s="37">
        <f t="shared" si="1"/>
        <v>1.6730000000002292</v>
      </c>
      <c r="S16" s="3"/>
      <c r="T16" s="3"/>
    </row>
    <row r="17" spans="1:20" ht="16.5" customHeight="1">
      <c r="A17" s="18">
        <f t="shared" si="2"/>
        <v>288.5099999999999</v>
      </c>
      <c r="B17" s="19">
        <f t="shared" si="3"/>
        <v>0.7830000000000019</v>
      </c>
      <c r="C17" s="20">
        <f aca="true" t="shared" si="16" ref="C17:C26">+C16+$N$7/10</f>
        <v>0.6900000000000001</v>
      </c>
      <c r="D17" s="18">
        <f t="shared" si="5"/>
        <v>289.0099999999994</v>
      </c>
      <c r="E17" s="19">
        <f t="shared" si="6"/>
        <v>1.2830000000000024</v>
      </c>
      <c r="F17" s="20">
        <f aca="true" t="shared" si="17" ref="F17:F26">+F16+$N$12/10</f>
        <v>11.45</v>
      </c>
      <c r="G17" s="18">
        <f t="shared" si="8"/>
        <v>289.50999999999897</v>
      </c>
      <c r="H17" s="19">
        <f t="shared" si="9"/>
        <v>1.7830000000000028</v>
      </c>
      <c r="I17" s="20">
        <f aca="true" t="shared" si="18" ref="I17:I26">+I16+$N$17/10</f>
        <v>34.49999999999997</v>
      </c>
      <c r="J17" s="18">
        <f t="shared" si="11"/>
        <v>290.0099999999985</v>
      </c>
      <c r="K17" s="19">
        <f t="shared" si="12"/>
        <v>2.282999999999997</v>
      </c>
      <c r="L17" s="33">
        <f aca="true" t="shared" si="19" ref="L17:L26">+L16+$N$22/10</f>
        <v>61.6</v>
      </c>
      <c r="M17" s="11">
        <f t="shared" si="14"/>
        <v>289.5000000000002</v>
      </c>
      <c r="N17" s="3">
        <v>5</v>
      </c>
      <c r="O17" s="11">
        <f t="shared" si="0"/>
        <v>1.773000000000252</v>
      </c>
      <c r="P17" s="36">
        <f t="shared" si="15"/>
        <v>34</v>
      </c>
      <c r="Q17" s="3"/>
      <c r="R17" s="37">
        <f t="shared" si="1"/>
        <v>1.773000000000252</v>
      </c>
      <c r="S17" s="3"/>
      <c r="T17" s="3"/>
    </row>
    <row r="18" spans="1:20" ht="16.5" customHeight="1">
      <c r="A18" s="12">
        <f t="shared" si="2"/>
        <v>288.51999999999987</v>
      </c>
      <c r="B18" s="13">
        <f t="shared" si="3"/>
        <v>0.7930000000000019</v>
      </c>
      <c r="C18" s="10">
        <f t="shared" si="16"/>
        <v>0.78</v>
      </c>
      <c r="D18" s="12">
        <f t="shared" si="5"/>
        <v>289.0199999999994</v>
      </c>
      <c r="E18" s="13">
        <f t="shared" si="6"/>
        <v>1.2930000000000024</v>
      </c>
      <c r="F18" s="10">
        <f t="shared" si="17"/>
        <v>11.899999999999999</v>
      </c>
      <c r="G18" s="12">
        <f t="shared" si="8"/>
        <v>289.51999999999896</v>
      </c>
      <c r="H18" s="13">
        <f t="shared" si="9"/>
        <v>1.7930000000000028</v>
      </c>
      <c r="I18" s="10">
        <f t="shared" si="18"/>
        <v>34.99999999999997</v>
      </c>
      <c r="J18" s="12">
        <f t="shared" si="11"/>
        <v>290.0199999999985</v>
      </c>
      <c r="K18" s="13">
        <f t="shared" si="12"/>
        <v>2.2929999999999966</v>
      </c>
      <c r="L18" s="29">
        <f t="shared" si="19"/>
        <v>62.2</v>
      </c>
      <c r="M18" s="11">
        <f t="shared" si="14"/>
        <v>289.60000000000025</v>
      </c>
      <c r="N18" s="3">
        <v>5</v>
      </c>
      <c r="O18" s="11">
        <f t="shared" si="0"/>
        <v>1.8730000000002747</v>
      </c>
      <c r="P18" s="36">
        <f t="shared" si="15"/>
        <v>39</v>
      </c>
      <c r="Q18" s="3"/>
      <c r="R18" s="37">
        <f t="shared" si="1"/>
        <v>1.8730000000002747</v>
      </c>
      <c r="S18" s="3"/>
      <c r="T18" s="3"/>
    </row>
    <row r="19" spans="1:20" ht="16.5" customHeight="1">
      <c r="A19" s="12">
        <f t="shared" si="2"/>
        <v>288.52999999999986</v>
      </c>
      <c r="B19" s="13">
        <f t="shared" si="3"/>
        <v>0.8030000000000019</v>
      </c>
      <c r="C19" s="10">
        <f t="shared" si="16"/>
        <v>0.87</v>
      </c>
      <c r="D19" s="12">
        <f t="shared" si="5"/>
        <v>289.0299999999994</v>
      </c>
      <c r="E19" s="13">
        <f t="shared" si="6"/>
        <v>1.3030000000000024</v>
      </c>
      <c r="F19" s="10">
        <f t="shared" si="17"/>
        <v>12.349999999999998</v>
      </c>
      <c r="G19" s="12">
        <f t="shared" si="8"/>
        <v>289.52999999999895</v>
      </c>
      <c r="H19" s="13">
        <f t="shared" si="9"/>
        <v>1.8030000000000028</v>
      </c>
      <c r="I19" s="10">
        <f t="shared" si="18"/>
        <v>35.49999999999997</v>
      </c>
      <c r="J19" s="12">
        <f t="shared" si="11"/>
        <v>290.0299999999985</v>
      </c>
      <c r="K19" s="13">
        <f t="shared" si="12"/>
        <v>2.3029999999999964</v>
      </c>
      <c r="L19" s="29">
        <f t="shared" si="19"/>
        <v>62.800000000000004</v>
      </c>
      <c r="M19" s="11">
        <f t="shared" si="14"/>
        <v>289.7000000000003</v>
      </c>
      <c r="N19" s="3">
        <v>5</v>
      </c>
      <c r="O19" s="11">
        <f t="shared" si="0"/>
        <v>1.9730000000002974</v>
      </c>
      <c r="P19" s="36">
        <f t="shared" si="15"/>
        <v>44</v>
      </c>
      <c r="Q19" s="3"/>
      <c r="R19" s="37">
        <f t="shared" si="1"/>
        <v>1.9730000000002974</v>
      </c>
      <c r="S19" s="3"/>
      <c r="T19" s="3"/>
    </row>
    <row r="20" spans="1:20" ht="16.5" customHeight="1">
      <c r="A20" s="12">
        <f t="shared" si="2"/>
        <v>288.53999999999985</v>
      </c>
      <c r="B20" s="13">
        <f t="shared" si="3"/>
        <v>0.8130000000000019</v>
      </c>
      <c r="C20" s="10">
        <f t="shared" si="16"/>
        <v>0.96</v>
      </c>
      <c r="D20" s="12">
        <f t="shared" si="5"/>
        <v>289.0399999999994</v>
      </c>
      <c r="E20" s="13">
        <f t="shared" si="6"/>
        <v>1.3130000000000024</v>
      </c>
      <c r="F20" s="10">
        <f t="shared" si="17"/>
        <v>12.799999999999997</v>
      </c>
      <c r="G20" s="12">
        <f t="shared" si="8"/>
        <v>289.53999999999894</v>
      </c>
      <c r="H20" s="13">
        <f t="shared" si="9"/>
        <v>1.8130000000000028</v>
      </c>
      <c r="I20" s="10">
        <f t="shared" si="18"/>
        <v>35.99999999999997</v>
      </c>
      <c r="J20" s="12">
        <f t="shared" si="11"/>
        <v>290.0399999999985</v>
      </c>
      <c r="K20" s="13">
        <f t="shared" si="12"/>
        <v>2.312999999999996</v>
      </c>
      <c r="L20" s="29">
        <f t="shared" si="19"/>
        <v>63.400000000000006</v>
      </c>
      <c r="M20" s="11">
        <f t="shared" si="14"/>
        <v>289.8000000000003</v>
      </c>
      <c r="N20" s="3">
        <v>6</v>
      </c>
      <c r="O20" s="11">
        <f t="shared" si="0"/>
        <v>2.07300000000032</v>
      </c>
      <c r="P20" s="36">
        <f t="shared" si="15"/>
        <v>49</v>
      </c>
      <c r="Q20" s="3"/>
      <c r="R20" s="37">
        <f t="shared" si="1"/>
        <v>2.07300000000032</v>
      </c>
      <c r="S20" s="3"/>
      <c r="T20" s="3"/>
    </row>
    <row r="21" spans="1:20" ht="16.5" customHeight="1">
      <c r="A21" s="12">
        <f t="shared" si="2"/>
        <v>288.54999999999984</v>
      </c>
      <c r="B21" s="13">
        <f t="shared" si="3"/>
        <v>0.823000000000002</v>
      </c>
      <c r="C21" s="10">
        <f t="shared" si="16"/>
        <v>1.05</v>
      </c>
      <c r="D21" s="12">
        <f t="shared" si="5"/>
        <v>289.0499999999994</v>
      </c>
      <c r="E21" s="13">
        <f t="shared" si="6"/>
        <v>1.3230000000000024</v>
      </c>
      <c r="F21" s="10">
        <f t="shared" si="17"/>
        <v>13.249999999999996</v>
      </c>
      <c r="G21" s="12">
        <f t="shared" si="8"/>
        <v>289.54999999999893</v>
      </c>
      <c r="H21" s="13">
        <f t="shared" si="9"/>
        <v>1.8230000000000028</v>
      </c>
      <c r="I21" s="10">
        <f t="shared" si="18"/>
        <v>36.49999999999997</v>
      </c>
      <c r="J21" s="12">
        <f t="shared" si="11"/>
        <v>290.0499999999985</v>
      </c>
      <c r="K21" s="13">
        <f t="shared" si="12"/>
        <v>2.322999999999996</v>
      </c>
      <c r="L21" s="29">
        <f t="shared" si="19"/>
        <v>64</v>
      </c>
      <c r="M21" s="11">
        <f t="shared" si="14"/>
        <v>289.9000000000003</v>
      </c>
      <c r="N21" s="3">
        <v>6</v>
      </c>
      <c r="O21" s="11">
        <f t="shared" si="0"/>
        <v>2.173000000000343</v>
      </c>
      <c r="P21" s="36">
        <f t="shared" si="15"/>
        <v>55</v>
      </c>
      <c r="Q21" s="3"/>
      <c r="R21" s="37">
        <f t="shared" si="1"/>
        <v>2.173000000000343</v>
      </c>
      <c r="S21" s="3"/>
      <c r="T21" s="3"/>
    </row>
    <row r="22" spans="1:20" ht="16.5" customHeight="1">
      <c r="A22" s="12">
        <f t="shared" si="2"/>
        <v>288.55999999999983</v>
      </c>
      <c r="B22" s="13">
        <f t="shared" si="3"/>
        <v>0.833000000000002</v>
      </c>
      <c r="C22" s="10">
        <f t="shared" si="16"/>
        <v>1.1400000000000001</v>
      </c>
      <c r="D22" s="12">
        <f t="shared" si="5"/>
        <v>289.0599999999994</v>
      </c>
      <c r="E22" s="13">
        <f t="shared" si="6"/>
        <v>1.3330000000000024</v>
      </c>
      <c r="F22" s="10">
        <f t="shared" si="17"/>
        <v>13.699999999999996</v>
      </c>
      <c r="G22" s="12">
        <f t="shared" si="8"/>
        <v>289.5599999999989</v>
      </c>
      <c r="H22" s="13">
        <f t="shared" si="9"/>
        <v>1.8330000000000028</v>
      </c>
      <c r="I22" s="10">
        <f t="shared" si="18"/>
        <v>36.99999999999997</v>
      </c>
      <c r="J22" s="12">
        <f t="shared" si="11"/>
        <v>290.05999999999847</v>
      </c>
      <c r="K22" s="13">
        <f t="shared" si="12"/>
        <v>2.3329999999999957</v>
      </c>
      <c r="L22" s="29">
        <f t="shared" si="19"/>
        <v>64.6</v>
      </c>
      <c r="M22" s="11">
        <f t="shared" si="14"/>
        <v>290.00000000000034</v>
      </c>
      <c r="N22" s="3">
        <v>6</v>
      </c>
      <c r="O22" s="11">
        <f t="shared" si="0"/>
        <v>2.2730000000003656</v>
      </c>
      <c r="P22" s="36">
        <f t="shared" si="15"/>
        <v>61</v>
      </c>
      <c r="Q22" s="3"/>
      <c r="R22" s="37">
        <f t="shared" si="1"/>
        <v>2.2730000000003656</v>
      </c>
      <c r="S22" s="3"/>
      <c r="T22" s="3"/>
    </row>
    <row r="23" spans="1:20" ht="16.5" customHeight="1">
      <c r="A23" s="12">
        <f t="shared" si="2"/>
        <v>288.5699999999998</v>
      </c>
      <c r="B23" s="13">
        <f t="shared" si="3"/>
        <v>0.843000000000002</v>
      </c>
      <c r="C23" s="10">
        <f t="shared" si="16"/>
        <v>1.2300000000000002</v>
      </c>
      <c r="D23" s="12">
        <f t="shared" si="5"/>
        <v>289.06999999999937</v>
      </c>
      <c r="E23" s="13">
        <f t="shared" si="6"/>
        <v>1.3430000000000024</v>
      </c>
      <c r="F23" s="10">
        <f t="shared" si="17"/>
        <v>14.149999999999995</v>
      </c>
      <c r="G23" s="12">
        <f t="shared" si="8"/>
        <v>289.5699999999989</v>
      </c>
      <c r="H23" s="13">
        <f t="shared" si="9"/>
        <v>1.8430000000000029</v>
      </c>
      <c r="I23" s="10">
        <f t="shared" si="18"/>
        <v>37.49999999999997</v>
      </c>
      <c r="J23" s="12">
        <f t="shared" si="11"/>
        <v>290.06999999999846</v>
      </c>
      <c r="K23" s="13">
        <f t="shared" si="12"/>
        <v>2.3429999999999955</v>
      </c>
      <c r="L23" s="29">
        <f t="shared" si="19"/>
        <v>65.19999999999999</v>
      </c>
      <c r="M23" s="11">
        <f t="shared" si="14"/>
        <v>290.10000000000036</v>
      </c>
      <c r="N23" s="3">
        <v>6</v>
      </c>
      <c r="O23" s="11">
        <f t="shared" si="0"/>
        <v>2.3730000000003884</v>
      </c>
      <c r="P23" s="36">
        <f t="shared" si="15"/>
        <v>67</v>
      </c>
      <c r="Q23" s="3"/>
      <c r="R23" s="37">
        <f t="shared" si="1"/>
        <v>2.3730000000003884</v>
      </c>
      <c r="S23" s="3"/>
      <c r="T23" s="3"/>
    </row>
    <row r="24" spans="1:20" ht="16.5" customHeight="1">
      <c r="A24" s="12">
        <f t="shared" si="2"/>
        <v>288.5799999999998</v>
      </c>
      <c r="B24" s="13">
        <f t="shared" si="3"/>
        <v>0.853000000000002</v>
      </c>
      <c r="C24" s="10">
        <f t="shared" si="16"/>
        <v>1.3200000000000003</v>
      </c>
      <c r="D24" s="12">
        <f t="shared" si="5"/>
        <v>289.07999999999936</v>
      </c>
      <c r="E24" s="13">
        <f t="shared" si="6"/>
        <v>1.3530000000000024</v>
      </c>
      <c r="F24" s="10">
        <f t="shared" si="17"/>
        <v>14.599999999999994</v>
      </c>
      <c r="G24" s="12">
        <f t="shared" si="8"/>
        <v>289.5799999999989</v>
      </c>
      <c r="H24" s="13">
        <f t="shared" si="9"/>
        <v>1.8530000000000029</v>
      </c>
      <c r="I24" s="10">
        <f t="shared" si="18"/>
        <v>37.99999999999997</v>
      </c>
      <c r="J24" s="12">
        <f t="shared" si="11"/>
        <v>290.07999999999845</v>
      </c>
      <c r="K24" s="13">
        <f t="shared" si="12"/>
        <v>2.3529999999999953</v>
      </c>
      <c r="L24" s="29">
        <f t="shared" si="19"/>
        <v>65.79999999999998</v>
      </c>
      <c r="M24" s="11">
        <f t="shared" si="14"/>
        <v>290.2000000000004</v>
      </c>
      <c r="N24" s="3">
        <v>6.5</v>
      </c>
      <c r="O24" s="11">
        <f t="shared" si="0"/>
        <v>2.473000000000411</v>
      </c>
      <c r="P24" s="36">
        <f t="shared" si="15"/>
        <v>73</v>
      </c>
      <c r="Q24" s="3"/>
      <c r="R24" s="37">
        <f t="shared" si="1"/>
        <v>2.473000000000411</v>
      </c>
      <c r="S24" s="3"/>
      <c r="T24" s="3"/>
    </row>
    <row r="25" spans="1:20" ht="16.5" customHeight="1">
      <c r="A25" s="12">
        <f t="shared" si="2"/>
        <v>288.5899999999998</v>
      </c>
      <c r="B25" s="13">
        <f t="shared" si="3"/>
        <v>0.863000000000002</v>
      </c>
      <c r="C25" s="10">
        <f t="shared" si="16"/>
        <v>1.4100000000000004</v>
      </c>
      <c r="D25" s="12">
        <f t="shared" si="5"/>
        <v>289.08999999999935</v>
      </c>
      <c r="E25" s="13">
        <f t="shared" si="6"/>
        <v>1.3630000000000024</v>
      </c>
      <c r="F25" s="10">
        <f t="shared" si="17"/>
        <v>15.049999999999994</v>
      </c>
      <c r="G25" s="12">
        <f t="shared" si="8"/>
        <v>289.5899999999989</v>
      </c>
      <c r="H25" s="13">
        <f t="shared" si="9"/>
        <v>1.8630000000000029</v>
      </c>
      <c r="I25" s="10">
        <f t="shared" si="18"/>
        <v>38.49999999999997</v>
      </c>
      <c r="J25" s="12">
        <f t="shared" si="11"/>
        <v>290.08999999999844</v>
      </c>
      <c r="K25" s="13">
        <f t="shared" si="12"/>
        <v>2.362999999999995</v>
      </c>
      <c r="L25" s="29">
        <f t="shared" si="19"/>
        <v>66.39999999999998</v>
      </c>
      <c r="M25" s="11">
        <f t="shared" si="14"/>
        <v>290.3000000000004</v>
      </c>
      <c r="N25" s="3">
        <v>6.5</v>
      </c>
      <c r="O25" s="11">
        <f t="shared" si="0"/>
        <v>2.573000000000434</v>
      </c>
      <c r="P25" s="36">
        <f t="shared" si="15"/>
        <v>79.5</v>
      </c>
      <c r="Q25" s="3"/>
      <c r="R25" s="37">
        <f t="shared" si="1"/>
        <v>2.573000000000434</v>
      </c>
      <c r="S25" s="3"/>
      <c r="T25" s="3"/>
    </row>
    <row r="26" spans="1:20" ht="16.5" customHeight="1">
      <c r="A26" s="14">
        <f t="shared" si="2"/>
        <v>288.5999999999998</v>
      </c>
      <c r="B26" s="15">
        <f t="shared" si="3"/>
        <v>0.873000000000002</v>
      </c>
      <c r="C26" s="16">
        <f t="shared" si="16"/>
        <v>1.5000000000000004</v>
      </c>
      <c r="D26" s="14">
        <f t="shared" si="5"/>
        <v>289.09999999999934</v>
      </c>
      <c r="E26" s="15">
        <f t="shared" si="6"/>
        <v>1.3730000000000024</v>
      </c>
      <c r="F26" s="16">
        <f t="shared" si="17"/>
        <v>15.499999999999993</v>
      </c>
      <c r="G26" s="14">
        <f t="shared" si="8"/>
        <v>289.5999999999989</v>
      </c>
      <c r="H26" s="15">
        <f t="shared" si="9"/>
        <v>1.8730000000000029</v>
      </c>
      <c r="I26" s="17">
        <f t="shared" si="18"/>
        <v>38.99999999999997</v>
      </c>
      <c r="J26" s="14">
        <f t="shared" si="11"/>
        <v>290.09999999999843</v>
      </c>
      <c r="K26" s="15">
        <f t="shared" si="12"/>
        <v>2.372999999999995</v>
      </c>
      <c r="L26" s="17">
        <f t="shared" si="19"/>
        <v>66.99999999999997</v>
      </c>
      <c r="M26" s="11">
        <f t="shared" si="14"/>
        <v>290.40000000000043</v>
      </c>
      <c r="N26" s="3">
        <v>7</v>
      </c>
      <c r="O26" s="11">
        <f t="shared" si="0"/>
        <v>2.6730000000004566</v>
      </c>
      <c r="P26" s="36">
        <f t="shared" si="15"/>
        <v>86</v>
      </c>
      <c r="Q26" s="3"/>
      <c r="R26" s="37">
        <f t="shared" si="1"/>
        <v>2.6730000000004566</v>
      </c>
      <c r="S26" s="3"/>
      <c r="T26" s="3"/>
    </row>
    <row r="27" spans="1:20" ht="16.5" customHeight="1">
      <c r="A27" s="18">
        <f t="shared" si="2"/>
        <v>288.6099999999998</v>
      </c>
      <c r="B27" s="19">
        <f t="shared" si="3"/>
        <v>0.883000000000002</v>
      </c>
      <c r="C27" s="20">
        <f aca="true" t="shared" si="20" ref="C27:C36">+C26+$N$8/10</f>
        <v>1.6500000000000004</v>
      </c>
      <c r="D27" s="18">
        <f t="shared" si="5"/>
        <v>289.10999999999933</v>
      </c>
      <c r="E27" s="19">
        <f t="shared" si="6"/>
        <v>1.3830000000000024</v>
      </c>
      <c r="F27" s="20">
        <f aca="true" t="shared" si="21" ref="F27:F36">+F26+$N$13/10</f>
        <v>15.949999999999992</v>
      </c>
      <c r="G27" s="18">
        <f t="shared" si="8"/>
        <v>289.6099999999989</v>
      </c>
      <c r="H27" s="19">
        <f t="shared" si="9"/>
        <v>1.883000000000003</v>
      </c>
      <c r="I27" s="20">
        <f aca="true" t="shared" si="22" ref="I27:I36">+I26+$N$18/10</f>
        <v>39.49999999999997</v>
      </c>
      <c r="J27" s="18">
        <f t="shared" si="11"/>
        <v>290.1099999999984</v>
      </c>
      <c r="K27" s="19">
        <f t="shared" si="12"/>
        <v>2.3829999999999947</v>
      </c>
      <c r="L27" s="9">
        <f aca="true" t="shared" si="23" ref="L27:L36">+L26+$N$23/10</f>
        <v>67.59999999999997</v>
      </c>
      <c r="M27" s="11">
        <f t="shared" si="14"/>
        <v>290.50000000000045</v>
      </c>
      <c r="N27" s="3">
        <v>7</v>
      </c>
      <c r="O27" s="11">
        <f t="shared" si="0"/>
        <v>2.7730000000004793</v>
      </c>
      <c r="P27" s="36">
        <f t="shared" si="15"/>
        <v>93</v>
      </c>
      <c r="Q27" s="3"/>
      <c r="R27" s="37">
        <f t="shared" si="1"/>
        <v>2.7730000000004793</v>
      </c>
      <c r="S27" s="3"/>
      <c r="T27" s="3"/>
    </row>
    <row r="28" spans="1:20" ht="16.5" customHeight="1">
      <c r="A28" s="12">
        <f t="shared" si="2"/>
        <v>288.6199999999998</v>
      </c>
      <c r="B28" s="13">
        <f t="shared" si="3"/>
        <v>0.893000000000002</v>
      </c>
      <c r="C28" s="10">
        <f t="shared" si="20"/>
        <v>1.8000000000000003</v>
      </c>
      <c r="D28" s="12">
        <f t="shared" si="5"/>
        <v>289.1199999999993</v>
      </c>
      <c r="E28" s="13">
        <f t="shared" si="6"/>
        <v>1.3930000000000025</v>
      </c>
      <c r="F28" s="10">
        <f t="shared" si="21"/>
        <v>16.39999999999999</v>
      </c>
      <c r="G28" s="12">
        <f t="shared" si="8"/>
        <v>289.61999999999887</v>
      </c>
      <c r="H28" s="13">
        <f t="shared" si="9"/>
        <v>1.893000000000003</v>
      </c>
      <c r="I28" s="10">
        <f t="shared" si="22"/>
        <v>39.99999999999997</v>
      </c>
      <c r="J28" s="12">
        <f t="shared" si="11"/>
        <v>290.1199999999984</v>
      </c>
      <c r="K28" s="13">
        <f t="shared" si="12"/>
        <v>2.3929999999999945</v>
      </c>
      <c r="L28" s="28">
        <f t="shared" si="23"/>
        <v>68.19999999999996</v>
      </c>
      <c r="M28" s="11">
        <f t="shared" si="14"/>
        <v>290.6000000000005</v>
      </c>
      <c r="N28" s="3">
        <v>7.5</v>
      </c>
      <c r="O28" s="11">
        <f t="shared" si="0"/>
        <v>2.873000000000502</v>
      </c>
      <c r="P28" s="36">
        <f t="shared" si="15"/>
        <v>100</v>
      </c>
      <c r="Q28" s="3"/>
      <c r="R28" s="37">
        <f t="shared" si="1"/>
        <v>2.873000000000502</v>
      </c>
      <c r="S28" s="3"/>
      <c r="T28" s="3"/>
    </row>
    <row r="29" spans="1:20" ht="16.5" customHeight="1">
      <c r="A29" s="12">
        <f t="shared" si="2"/>
        <v>288.62999999999977</v>
      </c>
      <c r="B29" s="13">
        <f t="shared" si="3"/>
        <v>0.903000000000002</v>
      </c>
      <c r="C29" s="10">
        <f t="shared" si="20"/>
        <v>1.9500000000000002</v>
      </c>
      <c r="D29" s="12">
        <f t="shared" si="5"/>
        <v>289.1299999999993</v>
      </c>
      <c r="E29" s="13">
        <f t="shared" si="6"/>
        <v>1.4030000000000025</v>
      </c>
      <c r="F29" s="10">
        <f t="shared" si="21"/>
        <v>16.84999999999999</v>
      </c>
      <c r="G29" s="12">
        <f t="shared" si="8"/>
        <v>289.62999999999886</v>
      </c>
      <c r="H29" s="13">
        <f t="shared" si="9"/>
        <v>1.903000000000003</v>
      </c>
      <c r="I29" s="10">
        <f t="shared" si="22"/>
        <v>40.49999999999997</v>
      </c>
      <c r="J29" s="12">
        <f t="shared" si="11"/>
        <v>290.1299999999984</v>
      </c>
      <c r="K29" s="13">
        <f t="shared" si="12"/>
        <v>2.4029999999999943</v>
      </c>
      <c r="L29" s="28">
        <f t="shared" si="23"/>
        <v>68.79999999999995</v>
      </c>
      <c r="M29" s="11">
        <f t="shared" si="14"/>
        <v>290.7000000000005</v>
      </c>
      <c r="N29" s="3">
        <v>7.5</v>
      </c>
      <c r="O29" s="11">
        <f t="shared" si="0"/>
        <v>2.973000000000525</v>
      </c>
      <c r="P29" s="36">
        <f t="shared" si="15"/>
        <v>107.5</v>
      </c>
      <c r="Q29" s="3"/>
      <c r="R29" s="37">
        <f t="shared" si="1"/>
        <v>2.973000000000525</v>
      </c>
      <c r="S29" s="3"/>
      <c r="T29" s="3"/>
    </row>
    <row r="30" spans="1:20" ht="16.5" customHeight="1">
      <c r="A30" s="12">
        <f t="shared" si="2"/>
        <v>288.63999999999976</v>
      </c>
      <c r="B30" s="13">
        <f t="shared" si="3"/>
        <v>0.913000000000002</v>
      </c>
      <c r="C30" s="10">
        <f t="shared" si="20"/>
        <v>2.1</v>
      </c>
      <c r="D30" s="12">
        <f t="shared" si="5"/>
        <v>289.1399999999993</v>
      </c>
      <c r="E30" s="13">
        <f t="shared" si="6"/>
        <v>1.4130000000000025</v>
      </c>
      <c r="F30" s="10">
        <f t="shared" si="21"/>
        <v>17.29999999999999</v>
      </c>
      <c r="G30" s="12">
        <f t="shared" si="8"/>
        <v>289.63999999999885</v>
      </c>
      <c r="H30" s="13">
        <f t="shared" si="9"/>
        <v>1.913000000000003</v>
      </c>
      <c r="I30" s="10">
        <f t="shared" si="22"/>
        <v>40.99999999999997</v>
      </c>
      <c r="J30" s="12">
        <f t="shared" si="11"/>
        <v>290.1399999999984</v>
      </c>
      <c r="K30" s="13">
        <f t="shared" si="12"/>
        <v>2.412999999999994</v>
      </c>
      <c r="L30" s="28">
        <f t="shared" si="23"/>
        <v>69.39999999999995</v>
      </c>
      <c r="M30" s="11">
        <f t="shared" si="14"/>
        <v>290.8000000000005</v>
      </c>
      <c r="N30" s="3">
        <v>8</v>
      </c>
      <c r="O30" s="11">
        <f t="shared" si="0"/>
        <v>3.0730000000005475</v>
      </c>
      <c r="P30" s="36">
        <f t="shared" si="15"/>
        <v>115</v>
      </c>
      <c r="Q30" s="3"/>
      <c r="R30" s="37">
        <f t="shared" si="1"/>
        <v>3.0730000000005475</v>
      </c>
      <c r="S30" s="3"/>
      <c r="T30" s="3"/>
    </row>
    <row r="31" spans="1:20" ht="16.5" customHeight="1">
      <c r="A31" s="12">
        <f t="shared" si="2"/>
        <v>288.64999999999975</v>
      </c>
      <c r="B31" s="13">
        <f t="shared" si="3"/>
        <v>0.923000000000002</v>
      </c>
      <c r="C31" s="10">
        <f t="shared" si="20"/>
        <v>2.25</v>
      </c>
      <c r="D31" s="12">
        <f t="shared" si="5"/>
        <v>289.1499999999993</v>
      </c>
      <c r="E31" s="13">
        <f t="shared" si="6"/>
        <v>1.4230000000000025</v>
      </c>
      <c r="F31" s="10">
        <f t="shared" si="21"/>
        <v>17.74999999999999</v>
      </c>
      <c r="G31" s="12">
        <f t="shared" si="8"/>
        <v>289.64999999999884</v>
      </c>
      <c r="H31" s="13">
        <f t="shared" si="9"/>
        <v>1.923000000000003</v>
      </c>
      <c r="I31" s="10">
        <f t="shared" si="22"/>
        <v>41.49999999999997</v>
      </c>
      <c r="J31" s="12">
        <f t="shared" si="11"/>
        <v>290.1499999999984</v>
      </c>
      <c r="K31" s="13">
        <f t="shared" si="12"/>
        <v>2.422999999999994</v>
      </c>
      <c r="L31" s="28">
        <f t="shared" si="23"/>
        <v>69.99999999999994</v>
      </c>
      <c r="M31" s="11">
        <f t="shared" si="14"/>
        <v>290.90000000000055</v>
      </c>
      <c r="N31" s="3">
        <v>8</v>
      </c>
      <c r="O31" s="11">
        <f t="shared" si="0"/>
        <v>3.1730000000005703</v>
      </c>
      <c r="P31" s="36">
        <f t="shared" si="15"/>
        <v>123</v>
      </c>
      <c r="Q31" s="3"/>
      <c r="R31" s="37">
        <f t="shared" si="1"/>
        <v>3.1730000000005703</v>
      </c>
      <c r="S31" s="3"/>
      <c r="T31" s="3"/>
    </row>
    <row r="32" spans="1:20" ht="16.5" customHeight="1">
      <c r="A32" s="12">
        <f t="shared" si="2"/>
        <v>288.65999999999974</v>
      </c>
      <c r="B32" s="13">
        <f t="shared" si="3"/>
        <v>0.933000000000002</v>
      </c>
      <c r="C32" s="10">
        <f t="shared" si="20"/>
        <v>2.4</v>
      </c>
      <c r="D32" s="12">
        <f t="shared" si="5"/>
        <v>289.1599999999993</v>
      </c>
      <c r="E32" s="13">
        <f t="shared" si="6"/>
        <v>1.4330000000000025</v>
      </c>
      <c r="F32" s="10">
        <f t="shared" si="21"/>
        <v>18.19999999999999</v>
      </c>
      <c r="G32" s="12">
        <f t="shared" si="8"/>
        <v>289.65999999999883</v>
      </c>
      <c r="H32" s="13">
        <f t="shared" si="9"/>
        <v>1.933000000000003</v>
      </c>
      <c r="I32" s="10">
        <f t="shared" si="22"/>
        <v>41.99999999999997</v>
      </c>
      <c r="J32" s="12">
        <f t="shared" si="11"/>
        <v>290.1599999999984</v>
      </c>
      <c r="K32" s="13">
        <f t="shared" si="12"/>
        <v>2.4329999999999936</v>
      </c>
      <c r="L32" s="28">
        <f t="shared" si="23"/>
        <v>70.59999999999994</v>
      </c>
      <c r="M32" s="11">
        <f t="shared" si="14"/>
        <v>291.00000000000057</v>
      </c>
      <c r="N32" s="3"/>
      <c r="O32" s="11"/>
      <c r="P32" s="36">
        <f t="shared" si="15"/>
        <v>131</v>
      </c>
      <c r="Q32" s="3"/>
      <c r="R32" s="37">
        <f t="shared" si="1"/>
        <v>3.273000000000593</v>
      </c>
      <c r="S32" s="3"/>
      <c r="T32" s="3"/>
    </row>
    <row r="33" spans="1:20" ht="16.5" customHeight="1">
      <c r="A33" s="12">
        <f t="shared" si="2"/>
        <v>288.66999999999973</v>
      </c>
      <c r="B33" s="13">
        <f t="shared" si="3"/>
        <v>0.9430000000000021</v>
      </c>
      <c r="C33" s="10">
        <f t="shared" si="20"/>
        <v>2.55</v>
      </c>
      <c r="D33" s="12">
        <f t="shared" si="5"/>
        <v>289.1699999999993</v>
      </c>
      <c r="E33" s="13">
        <f t="shared" si="6"/>
        <v>1.4430000000000025</v>
      </c>
      <c r="F33" s="10">
        <f t="shared" si="21"/>
        <v>18.649999999999988</v>
      </c>
      <c r="G33" s="12">
        <f t="shared" si="8"/>
        <v>289.6699999999988</v>
      </c>
      <c r="H33" s="13">
        <f t="shared" si="9"/>
        <v>1.943000000000003</v>
      </c>
      <c r="I33" s="10">
        <f t="shared" si="22"/>
        <v>42.49999999999997</v>
      </c>
      <c r="J33" s="12">
        <f t="shared" si="11"/>
        <v>290.16999999999837</v>
      </c>
      <c r="K33" s="13">
        <f t="shared" si="12"/>
        <v>2.4429999999999934</v>
      </c>
      <c r="L33" s="28">
        <f t="shared" si="23"/>
        <v>71.19999999999993</v>
      </c>
      <c r="M33" s="58"/>
      <c r="N33" s="53"/>
      <c r="O33" s="58"/>
      <c r="P33" s="52"/>
      <c r="Q33" s="3"/>
      <c r="R33" s="37"/>
      <c r="S33" s="3"/>
      <c r="T33" s="3"/>
    </row>
    <row r="34" spans="1:20" ht="16.5" customHeight="1">
      <c r="A34" s="12">
        <f t="shared" si="2"/>
        <v>288.6799999999997</v>
      </c>
      <c r="B34" s="13">
        <f t="shared" si="3"/>
        <v>0.9530000000000021</v>
      </c>
      <c r="C34" s="10">
        <f t="shared" si="20"/>
        <v>2.6999999999999997</v>
      </c>
      <c r="D34" s="12">
        <f t="shared" si="5"/>
        <v>289.17999999999927</v>
      </c>
      <c r="E34" s="13">
        <f t="shared" si="6"/>
        <v>1.4530000000000025</v>
      </c>
      <c r="F34" s="10">
        <f t="shared" si="21"/>
        <v>19.099999999999987</v>
      </c>
      <c r="G34" s="12">
        <f t="shared" si="8"/>
        <v>289.6799999999988</v>
      </c>
      <c r="H34" s="13">
        <f t="shared" si="9"/>
        <v>1.953000000000003</v>
      </c>
      <c r="I34" s="10">
        <f t="shared" si="22"/>
        <v>42.99999999999997</v>
      </c>
      <c r="J34" s="12">
        <f t="shared" si="11"/>
        <v>290.17999999999836</v>
      </c>
      <c r="K34" s="13">
        <f t="shared" si="12"/>
        <v>2.452999999999993</v>
      </c>
      <c r="L34" s="28">
        <f t="shared" si="23"/>
        <v>71.79999999999993</v>
      </c>
      <c r="M34" s="58"/>
      <c r="N34" s="53"/>
      <c r="O34" s="58"/>
      <c r="P34" s="52"/>
      <c r="Q34" s="3"/>
      <c r="R34" s="37"/>
      <c r="S34" s="3"/>
      <c r="T34" s="3"/>
    </row>
    <row r="35" spans="1:20" ht="16.5" customHeight="1">
      <c r="A35" s="12">
        <f t="shared" si="2"/>
        <v>288.6899999999997</v>
      </c>
      <c r="B35" s="13">
        <f t="shared" si="3"/>
        <v>0.9630000000000021</v>
      </c>
      <c r="C35" s="10">
        <f t="shared" si="20"/>
        <v>2.8499999999999996</v>
      </c>
      <c r="D35" s="12">
        <f t="shared" si="5"/>
        <v>289.18999999999926</v>
      </c>
      <c r="E35" s="13">
        <f t="shared" si="6"/>
        <v>1.4630000000000025</v>
      </c>
      <c r="F35" s="10">
        <f t="shared" si="21"/>
        <v>19.549999999999986</v>
      </c>
      <c r="G35" s="12">
        <f t="shared" si="8"/>
        <v>289.6899999999988</v>
      </c>
      <c r="H35" s="13">
        <f t="shared" si="9"/>
        <v>1.963000000000003</v>
      </c>
      <c r="I35" s="10">
        <f t="shared" si="22"/>
        <v>43.49999999999997</v>
      </c>
      <c r="J35" s="12">
        <f t="shared" si="11"/>
        <v>290.18999999999835</v>
      </c>
      <c r="K35" s="13">
        <f t="shared" si="12"/>
        <v>2.462999999999993</v>
      </c>
      <c r="L35" s="28">
        <f t="shared" si="23"/>
        <v>72.39999999999992</v>
      </c>
      <c r="M35" s="58"/>
      <c r="N35" s="53"/>
      <c r="O35" s="58"/>
      <c r="P35" s="52"/>
      <c r="Q35" s="3"/>
      <c r="R35" s="37"/>
      <c r="S35" s="3"/>
      <c r="T35" s="3"/>
    </row>
    <row r="36" spans="1:20" ht="16.5" customHeight="1">
      <c r="A36" s="14">
        <f t="shared" si="2"/>
        <v>288.6999999999997</v>
      </c>
      <c r="B36" s="15">
        <f t="shared" si="3"/>
        <v>0.9730000000000021</v>
      </c>
      <c r="C36" s="16">
        <f t="shared" si="20"/>
        <v>2.9999999999999996</v>
      </c>
      <c r="D36" s="14">
        <f t="shared" si="5"/>
        <v>289.19999999999925</v>
      </c>
      <c r="E36" s="15">
        <f t="shared" si="6"/>
        <v>1.4730000000000025</v>
      </c>
      <c r="F36" s="16">
        <f t="shared" si="21"/>
        <v>19.999999999999986</v>
      </c>
      <c r="G36" s="14">
        <f t="shared" si="8"/>
        <v>289.6999999999988</v>
      </c>
      <c r="H36" s="15">
        <f t="shared" si="9"/>
        <v>1.973000000000003</v>
      </c>
      <c r="I36" s="17">
        <f t="shared" si="22"/>
        <v>43.99999999999997</v>
      </c>
      <c r="J36" s="14">
        <f t="shared" si="11"/>
        <v>290.19999999999834</v>
      </c>
      <c r="K36" s="15">
        <f t="shared" si="12"/>
        <v>2.4729999999999928</v>
      </c>
      <c r="L36" s="17">
        <f t="shared" si="23"/>
        <v>72.99999999999991</v>
      </c>
      <c r="M36" s="58"/>
      <c r="N36" s="53"/>
      <c r="O36" s="58"/>
      <c r="P36" s="52"/>
      <c r="Q36" s="3"/>
      <c r="R36" s="37"/>
      <c r="S36" s="3"/>
      <c r="T36" s="3"/>
    </row>
    <row r="37" spans="1:20" ht="16.5" customHeight="1">
      <c r="A37" s="18">
        <f t="shared" si="2"/>
        <v>288.7099999999997</v>
      </c>
      <c r="B37" s="19">
        <f t="shared" si="3"/>
        <v>0.9830000000000021</v>
      </c>
      <c r="C37" s="20">
        <f aca="true" t="shared" si="24" ref="C37:C46">+C36+$N$9/10</f>
        <v>3.1799999999999997</v>
      </c>
      <c r="D37" s="18">
        <f t="shared" si="5"/>
        <v>289.20999999999924</v>
      </c>
      <c r="E37" s="19">
        <f t="shared" si="6"/>
        <v>1.4830000000000025</v>
      </c>
      <c r="F37" s="20">
        <f aca="true" t="shared" si="25" ref="F37:F46">+F36+$N$14/10</f>
        <v>20.449999999999985</v>
      </c>
      <c r="G37" s="18">
        <f t="shared" si="8"/>
        <v>289.7099999999988</v>
      </c>
      <c r="H37" s="19">
        <f t="shared" si="9"/>
        <v>1.983000000000003</v>
      </c>
      <c r="I37" s="9">
        <f aca="true" t="shared" si="26" ref="I37:I46">+I36+$N$19/10</f>
        <v>44.49999999999997</v>
      </c>
      <c r="J37" s="18">
        <f t="shared" si="11"/>
        <v>290.20999999999833</v>
      </c>
      <c r="K37" s="19">
        <f t="shared" si="12"/>
        <v>2.4829999999999925</v>
      </c>
      <c r="L37" s="9">
        <f aca="true" t="shared" si="27" ref="L37:L46">+L36+$N$24/10</f>
        <v>73.64999999999992</v>
      </c>
      <c r="M37" s="58"/>
      <c r="N37" s="53"/>
      <c r="O37" s="58"/>
      <c r="P37" s="52"/>
      <c r="Q37" s="3"/>
      <c r="R37" s="37"/>
      <c r="S37" s="3"/>
      <c r="T37" s="3"/>
    </row>
    <row r="38" spans="1:20" ht="16.5" customHeight="1">
      <c r="A38" s="12">
        <f t="shared" si="2"/>
        <v>288.7199999999997</v>
      </c>
      <c r="B38" s="13">
        <f t="shared" si="3"/>
        <v>0.9930000000000021</v>
      </c>
      <c r="C38" s="10">
        <f t="shared" si="24"/>
        <v>3.36</v>
      </c>
      <c r="D38" s="12">
        <f t="shared" si="5"/>
        <v>289.21999999999923</v>
      </c>
      <c r="E38" s="13">
        <f t="shared" si="6"/>
        <v>1.4930000000000025</v>
      </c>
      <c r="F38" s="10">
        <f t="shared" si="25"/>
        <v>20.899999999999984</v>
      </c>
      <c r="G38" s="12">
        <f t="shared" si="8"/>
        <v>289.7199999999988</v>
      </c>
      <c r="H38" s="13">
        <f t="shared" si="9"/>
        <v>1.993000000000003</v>
      </c>
      <c r="I38" s="28">
        <f t="shared" si="26"/>
        <v>44.99999999999997</v>
      </c>
      <c r="J38" s="12">
        <f t="shared" si="11"/>
        <v>290.2199999999983</v>
      </c>
      <c r="K38" s="13">
        <f t="shared" si="12"/>
        <v>2.4929999999999923</v>
      </c>
      <c r="L38" s="28">
        <f t="shared" si="27"/>
        <v>74.29999999999993</v>
      </c>
      <c r="M38" s="58"/>
      <c r="N38" s="53"/>
      <c r="O38" s="58"/>
      <c r="P38" s="52"/>
      <c r="Q38" s="3"/>
      <c r="R38" s="37"/>
      <c r="S38" s="3"/>
      <c r="T38" s="3"/>
    </row>
    <row r="39" spans="1:20" ht="16.5" customHeight="1">
      <c r="A39" s="12">
        <f aca="true" t="shared" si="28" ref="A39:A55">+A38+0.01</f>
        <v>288.7299999999997</v>
      </c>
      <c r="B39" s="13">
        <f aca="true" t="shared" si="29" ref="B39:B55">+B38+0.01</f>
        <v>1.0030000000000021</v>
      </c>
      <c r="C39" s="10">
        <f t="shared" si="24"/>
        <v>3.54</v>
      </c>
      <c r="D39" s="12">
        <f aca="true" t="shared" si="30" ref="D39:D55">+D38+0.01</f>
        <v>289.2299999999992</v>
      </c>
      <c r="E39" s="13">
        <f aca="true" t="shared" si="31" ref="E39:E55">+E38+0.01</f>
        <v>1.5030000000000026</v>
      </c>
      <c r="F39" s="10">
        <f t="shared" si="25"/>
        <v>21.349999999999984</v>
      </c>
      <c r="G39" s="12">
        <f aca="true" t="shared" si="32" ref="G39:G55">+G38+0.01</f>
        <v>289.72999999999877</v>
      </c>
      <c r="H39" s="13">
        <f aca="true" t="shared" si="33" ref="H39:H55">+H38+0.01</f>
        <v>2.003000000000003</v>
      </c>
      <c r="I39" s="28">
        <f t="shared" si="26"/>
        <v>45.49999999999997</v>
      </c>
      <c r="J39" s="12">
        <f aca="true" t="shared" si="34" ref="J39:J55">+J38+0.01</f>
        <v>290.2299999999983</v>
      </c>
      <c r="K39" s="13">
        <f aca="true" t="shared" si="35" ref="K39:K55">+K38+0.01</f>
        <v>2.502999999999992</v>
      </c>
      <c r="L39" s="28">
        <f t="shared" si="27"/>
        <v>74.94999999999993</v>
      </c>
      <c r="M39" s="58"/>
      <c r="N39" s="53"/>
      <c r="O39" s="58"/>
      <c r="P39" s="52"/>
      <c r="Q39" s="3"/>
      <c r="R39" s="37"/>
      <c r="S39" s="3"/>
      <c r="T39" s="3"/>
    </row>
    <row r="40" spans="1:20" ht="16.5" customHeight="1">
      <c r="A40" s="12">
        <f t="shared" si="28"/>
        <v>288.73999999999967</v>
      </c>
      <c r="B40" s="13">
        <f t="shared" si="29"/>
        <v>1.0130000000000021</v>
      </c>
      <c r="C40" s="10">
        <f t="shared" si="24"/>
        <v>3.72</v>
      </c>
      <c r="D40" s="12">
        <f t="shared" si="30"/>
        <v>289.2399999999992</v>
      </c>
      <c r="E40" s="13">
        <f t="shared" si="31"/>
        <v>1.5130000000000026</v>
      </c>
      <c r="F40" s="10">
        <f t="shared" si="25"/>
        <v>21.799999999999983</v>
      </c>
      <c r="G40" s="12">
        <f t="shared" si="32"/>
        <v>289.73999999999876</v>
      </c>
      <c r="H40" s="13">
        <f t="shared" si="33"/>
        <v>2.0130000000000026</v>
      </c>
      <c r="I40" s="28">
        <f t="shared" si="26"/>
        <v>45.99999999999997</v>
      </c>
      <c r="J40" s="12">
        <f t="shared" si="34"/>
        <v>290.2399999999983</v>
      </c>
      <c r="K40" s="13">
        <f t="shared" si="35"/>
        <v>2.512999999999992</v>
      </c>
      <c r="L40" s="28">
        <f t="shared" si="27"/>
        <v>75.59999999999994</v>
      </c>
      <c r="M40" s="58"/>
      <c r="N40" s="53"/>
      <c r="O40" s="58"/>
      <c r="P40" s="52"/>
      <c r="Q40" s="3"/>
      <c r="R40" s="37"/>
      <c r="S40" s="3"/>
      <c r="T40" s="3"/>
    </row>
    <row r="41" spans="1:20" ht="16.5" customHeight="1">
      <c r="A41" s="12">
        <f t="shared" si="28"/>
        <v>288.74999999999966</v>
      </c>
      <c r="B41" s="13">
        <f t="shared" si="29"/>
        <v>1.0230000000000021</v>
      </c>
      <c r="C41" s="10">
        <f t="shared" si="24"/>
        <v>3.9000000000000004</v>
      </c>
      <c r="D41" s="12">
        <f t="shared" si="30"/>
        <v>289.2499999999992</v>
      </c>
      <c r="E41" s="13">
        <f t="shared" si="31"/>
        <v>1.5230000000000026</v>
      </c>
      <c r="F41" s="10">
        <f t="shared" si="25"/>
        <v>22.249999999999982</v>
      </c>
      <c r="G41" s="12">
        <f t="shared" si="32"/>
        <v>289.74999999999875</v>
      </c>
      <c r="H41" s="13">
        <f t="shared" si="33"/>
        <v>2.0230000000000024</v>
      </c>
      <c r="I41" s="28">
        <f t="shared" si="26"/>
        <v>46.49999999999997</v>
      </c>
      <c r="J41" s="12">
        <f t="shared" si="34"/>
        <v>290.2499999999983</v>
      </c>
      <c r="K41" s="13">
        <f t="shared" si="35"/>
        <v>2.5229999999999917</v>
      </c>
      <c r="L41" s="28">
        <f t="shared" si="27"/>
        <v>76.24999999999994</v>
      </c>
      <c r="M41" s="58"/>
      <c r="N41" s="53"/>
      <c r="O41" s="58"/>
      <c r="P41" s="52"/>
      <c r="Q41" s="3"/>
      <c r="R41" s="37"/>
      <c r="S41" s="3"/>
      <c r="T41" s="3"/>
    </row>
    <row r="42" spans="1:20" ht="16.5" customHeight="1">
      <c r="A42" s="12">
        <f t="shared" si="28"/>
        <v>288.75999999999965</v>
      </c>
      <c r="B42" s="13">
        <f t="shared" si="29"/>
        <v>1.0330000000000021</v>
      </c>
      <c r="C42" s="10">
        <f t="shared" si="24"/>
        <v>4.08</v>
      </c>
      <c r="D42" s="12">
        <f t="shared" si="30"/>
        <v>289.2599999999992</v>
      </c>
      <c r="E42" s="13">
        <f t="shared" si="31"/>
        <v>1.5330000000000026</v>
      </c>
      <c r="F42" s="10">
        <f t="shared" si="25"/>
        <v>22.69999999999998</v>
      </c>
      <c r="G42" s="12">
        <f t="shared" si="32"/>
        <v>289.75999999999874</v>
      </c>
      <c r="H42" s="13">
        <f t="shared" si="33"/>
        <v>2.033000000000002</v>
      </c>
      <c r="I42" s="28">
        <f t="shared" si="26"/>
        <v>46.99999999999997</v>
      </c>
      <c r="J42" s="12">
        <f t="shared" si="34"/>
        <v>290.2599999999983</v>
      </c>
      <c r="K42" s="13">
        <f t="shared" si="35"/>
        <v>2.5329999999999915</v>
      </c>
      <c r="L42" s="28">
        <f t="shared" si="27"/>
        <v>76.89999999999995</v>
      </c>
      <c r="M42" s="58"/>
      <c r="N42" s="53"/>
      <c r="O42" s="58"/>
      <c r="P42" s="52"/>
      <c r="Q42" s="3"/>
      <c r="R42" s="37"/>
      <c r="S42" s="3"/>
      <c r="T42" s="3"/>
    </row>
    <row r="43" spans="1:20" ht="16.5" customHeight="1">
      <c r="A43" s="12">
        <f t="shared" si="28"/>
        <v>288.76999999999964</v>
      </c>
      <c r="B43" s="13">
        <f t="shared" si="29"/>
        <v>1.0430000000000021</v>
      </c>
      <c r="C43" s="10">
        <f t="shared" si="24"/>
        <v>4.26</v>
      </c>
      <c r="D43" s="12">
        <f t="shared" si="30"/>
        <v>289.2699999999992</v>
      </c>
      <c r="E43" s="13">
        <f t="shared" si="31"/>
        <v>1.5430000000000026</v>
      </c>
      <c r="F43" s="10">
        <f t="shared" si="25"/>
        <v>23.14999999999998</v>
      </c>
      <c r="G43" s="12">
        <f t="shared" si="32"/>
        <v>289.76999999999873</v>
      </c>
      <c r="H43" s="13">
        <f t="shared" si="33"/>
        <v>2.043000000000002</v>
      </c>
      <c r="I43" s="28">
        <f t="shared" si="26"/>
        <v>47.49999999999997</v>
      </c>
      <c r="J43" s="12">
        <f t="shared" si="34"/>
        <v>290.2699999999983</v>
      </c>
      <c r="K43" s="13">
        <f t="shared" si="35"/>
        <v>2.5429999999999913</v>
      </c>
      <c r="L43" s="28">
        <f t="shared" si="27"/>
        <v>77.54999999999995</v>
      </c>
      <c r="M43" s="58"/>
      <c r="N43" s="53"/>
      <c r="O43" s="58"/>
      <c r="P43" s="52"/>
      <c r="Q43" s="3"/>
      <c r="R43" s="37"/>
      <c r="S43" s="3"/>
      <c r="T43" s="3"/>
    </row>
    <row r="44" spans="1:20" ht="16.5" customHeight="1">
      <c r="A44" s="12">
        <f t="shared" si="28"/>
        <v>288.77999999999963</v>
      </c>
      <c r="B44" s="13">
        <f t="shared" si="29"/>
        <v>1.0530000000000022</v>
      </c>
      <c r="C44" s="10">
        <f t="shared" si="24"/>
        <v>4.4399999999999995</v>
      </c>
      <c r="D44" s="12">
        <f t="shared" si="30"/>
        <v>289.2799999999992</v>
      </c>
      <c r="E44" s="13">
        <f t="shared" si="31"/>
        <v>1.5530000000000026</v>
      </c>
      <c r="F44" s="10">
        <f t="shared" si="25"/>
        <v>23.59999999999998</v>
      </c>
      <c r="G44" s="12">
        <f t="shared" si="32"/>
        <v>289.7799999999987</v>
      </c>
      <c r="H44" s="13">
        <f t="shared" si="33"/>
        <v>2.0530000000000017</v>
      </c>
      <c r="I44" s="28">
        <f t="shared" si="26"/>
        <v>47.99999999999997</v>
      </c>
      <c r="J44" s="12">
        <f t="shared" si="34"/>
        <v>290.27999999999827</v>
      </c>
      <c r="K44" s="13">
        <f t="shared" si="35"/>
        <v>2.552999999999991</v>
      </c>
      <c r="L44" s="28">
        <f t="shared" si="27"/>
        <v>78.19999999999996</v>
      </c>
      <c r="M44" s="58"/>
      <c r="N44" s="53"/>
      <c r="O44" s="58"/>
      <c r="P44" s="52"/>
      <c r="Q44" s="3"/>
      <c r="R44" s="37"/>
      <c r="S44" s="3"/>
      <c r="T44" s="3"/>
    </row>
    <row r="45" spans="1:20" ht="16.5" customHeight="1">
      <c r="A45" s="12">
        <f t="shared" si="28"/>
        <v>288.7899999999996</v>
      </c>
      <c r="B45" s="13">
        <f t="shared" si="29"/>
        <v>1.0630000000000022</v>
      </c>
      <c r="C45" s="10">
        <f t="shared" si="24"/>
        <v>4.619999999999999</v>
      </c>
      <c r="D45" s="12">
        <f t="shared" si="30"/>
        <v>289.28999999999917</v>
      </c>
      <c r="E45" s="13">
        <f t="shared" si="31"/>
        <v>1.5630000000000026</v>
      </c>
      <c r="F45" s="10">
        <f t="shared" si="25"/>
        <v>24.04999999999998</v>
      </c>
      <c r="G45" s="12">
        <f t="shared" si="32"/>
        <v>289.7899999999987</v>
      </c>
      <c r="H45" s="13">
        <f t="shared" si="33"/>
        <v>2.0630000000000015</v>
      </c>
      <c r="I45" s="28">
        <f t="shared" si="26"/>
        <v>48.49999999999997</v>
      </c>
      <c r="J45" s="12">
        <f t="shared" si="34"/>
        <v>290.28999999999826</v>
      </c>
      <c r="K45" s="13">
        <f t="shared" si="35"/>
        <v>2.562999999999991</v>
      </c>
      <c r="L45" s="28">
        <f t="shared" si="27"/>
        <v>78.84999999999997</v>
      </c>
      <c r="M45" s="58"/>
      <c r="N45" s="53"/>
      <c r="O45" s="58"/>
      <c r="P45" s="52"/>
      <c r="Q45" s="3"/>
      <c r="R45" s="37"/>
      <c r="S45" s="3"/>
      <c r="T45" s="3"/>
    </row>
    <row r="46" spans="1:20" ht="16.5" customHeight="1">
      <c r="A46" s="14">
        <f t="shared" si="28"/>
        <v>288.7999999999996</v>
      </c>
      <c r="B46" s="15">
        <f t="shared" si="29"/>
        <v>1.0730000000000022</v>
      </c>
      <c r="C46" s="16">
        <f t="shared" si="24"/>
        <v>4.799999999999999</v>
      </c>
      <c r="D46" s="14">
        <f t="shared" si="30"/>
        <v>289.29999999999916</v>
      </c>
      <c r="E46" s="15">
        <f t="shared" si="31"/>
        <v>1.5730000000000026</v>
      </c>
      <c r="F46" s="16">
        <f t="shared" si="25"/>
        <v>24.49999999999998</v>
      </c>
      <c r="G46" s="14">
        <f t="shared" si="32"/>
        <v>289.7999999999987</v>
      </c>
      <c r="H46" s="15">
        <f t="shared" si="33"/>
        <v>2.0730000000000013</v>
      </c>
      <c r="I46" s="17">
        <f t="shared" si="26"/>
        <v>48.99999999999997</v>
      </c>
      <c r="J46" s="14">
        <f t="shared" si="34"/>
        <v>290.29999999999825</v>
      </c>
      <c r="K46" s="15">
        <f t="shared" si="35"/>
        <v>2.5729999999999906</v>
      </c>
      <c r="L46" s="17">
        <f t="shared" si="27"/>
        <v>79.49999999999997</v>
      </c>
      <c r="M46" s="58"/>
      <c r="N46" s="53"/>
      <c r="O46" s="58"/>
      <c r="P46" s="52"/>
      <c r="Q46" s="3"/>
      <c r="R46" s="37"/>
      <c r="S46" s="3"/>
      <c r="T46" s="3"/>
    </row>
    <row r="47" spans="1:20" ht="16.5" customHeight="1">
      <c r="A47" s="18">
        <f t="shared" si="28"/>
        <v>288.8099999999996</v>
      </c>
      <c r="B47" s="19">
        <f t="shared" si="29"/>
        <v>1.0830000000000022</v>
      </c>
      <c r="C47" s="20">
        <f aca="true" t="shared" si="36" ref="C47:C55">+C46+$N$10/10</f>
        <v>5.079999999999999</v>
      </c>
      <c r="D47" s="18">
        <f t="shared" si="30"/>
        <v>289.30999999999915</v>
      </c>
      <c r="E47" s="19">
        <f t="shared" si="31"/>
        <v>1.5830000000000026</v>
      </c>
      <c r="F47" s="20">
        <f aca="true" t="shared" si="37" ref="F47:F55">+F46+$N$15/10</f>
        <v>24.949999999999978</v>
      </c>
      <c r="G47" s="18">
        <f t="shared" si="32"/>
        <v>289.8099999999987</v>
      </c>
      <c r="H47" s="19">
        <f t="shared" si="33"/>
        <v>2.083000000000001</v>
      </c>
      <c r="I47" s="9">
        <f aca="true" t="shared" si="38" ref="I47:I55">+I46+$N$20/10</f>
        <v>49.59999999999997</v>
      </c>
      <c r="J47" s="18">
        <f t="shared" si="34"/>
        <v>290.30999999999824</v>
      </c>
      <c r="K47" s="19">
        <f t="shared" si="35"/>
        <v>2.5829999999999904</v>
      </c>
      <c r="L47" s="9">
        <f aca="true" t="shared" si="39" ref="L47:L55">+L46+$N$25/10</f>
        <v>80.14999999999998</v>
      </c>
      <c r="M47" s="58"/>
      <c r="N47" s="53"/>
      <c r="O47" s="58"/>
      <c r="P47" s="52"/>
      <c r="Q47" s="3"/>
      <c r="R47" s="37"/>
      <c r="S47" s="3"/>
      <c r="T47" s="3"/>
    </row>
    <row r="48" spans="1:20" ht="16.5" customHeight="1">
      <c r="A48" s="12">
        <f t="shared" si="28"/>
        <v>288.8199999999996</v>
      </c>
      <c r="B48" s="13">
        <f t="shared" si="29"/>
        <v>1.0930000000000022</v>
      </c>
      <c r="C48" s="10">
        <f t="shared" si="36"/>
        <v>5.359999999999999</v>
      </c>
      <c r="D48" s="12">
        <f t="shared" si="30"/>
        <v>289.31999999999914</v>
      </c>
      <c r="E48" s="13">
        <f t="shared" si="31"/>
        <v>1.5930000000000026</v>
      </c>
      <c r="F48" s="10">
        <f t="shared" si="37"/>
        <v>25.399999999999977</v>
      </c>
      <c r="G48" s="12">
        <f t="shared" si="32"/>
        <v>289.8199999999987</v>
      </c>
      <c r="H48" s="13">
        <f t="shared" si="33"/>
        <v>2.093000000000001</v>
      </c>
      <c r="I48" s="28">
        <f t="shared" si="38"/>
        <v>50.199999999999974</v>
      </c>
      <c r="J48" s="12">
        <f t="shared" si="34"/>
        <v>290.31999999999823</v>
      </c>
      <c r="K48" s="13">
        <f t="shared" si="35"/>
        <v>2.59299999999999</v>
      </c>
      <c r="L48" s="28">
        <f t="shared" si="39"/>
        <v>80.79999999999998</v>
      </c>
      <c r="M48" s="58"/>
      <c r="N48" s="53"/>
      <c r="O48" s="58"/>
      <c r="P48" s="52"/>
      <c r="Q48" s="3"/>
      <c r="R48" s="37"/>
      <c r="S48" s="3"/>
      <c r="T48" s="3"/>
    </row>
    <row r="49" spans="1:20" ht="16.5" customHeight="1">
      <c r="A49" s="12">
        <f t="shared" si="28"/>
        <v>288.8299999999996</v>
      </c>
      <c r="B49" s="13">
        <f t="shared" si="29"/>
        <v>1.1030000000000022</v>
      </c>
      <c r="C49" s="10">
        <f t="shared" si="36"/>
        <v>5.64</v>
      </c>
      <c r="D49" s="12">
        <f t="shared" si="30"/>
        <v>289.32999999999913</v>
      </c>
      <c r="E49" s="13">
        <f t="shared" si="31"/>
        <v>1.6030000000000026</v>
      </c>
      <c r="F49" s="10">
        <f t="shared" si="37"/>
        <v>25.849999999999977</v>
      </c>
      <c r="G49" s="12">
        <f t="shared" si="32"/>
        <v>289.8299999999987</v>
      </c>
      <c r="H49" s="13">
        <f t="shared" si="33"/>
        <v>2.1030000000000006</v>
      </c>
      <c r="I49" s="28">
        <f t="shared" si="38"/>
        <v>50.799999999999976</v>
      </c>
      <c r="J49" s="12">
        <f t="shared" si="34"/>
        <v>290.3299999999982</v>
      </c>
      <c r="K49" s="13">
        <f t="shared" si="35"/>
        <v>2.60299999999999</v>
      </c>
      <c r="L49" s="28">
        <f t="shared" si="39"/>
        <v>81.44999999999999</v>
      </c>
      <c r="M49" s="58"/>
      <c r="N49" s="53"/>
      <c r="O49" s="58"/>
      <c r="P49" s="52"/>
      <c r="Q49" s="3"/>
      <c r="R49" s="37"/>
      <c r="S49" s="3"/>
      <c r="T49" s="3"/>
    </row>
    <row r="50" spans="1:20" ht="16.5" customHeight="1">
      <c r="A50" s="12">
        <f t="shared" si="28"/>
        <v>288.8399999999996</v>
      </c>
      <c r="B50" s="13">
        <f t="shared" si="29"/>
        <v>1.1130000000000022</v>
      </c>
      <c r="C50" s="10">
        <f t="shared" si="36"/>
        <v>5.92</v>
      </c>
      <c r="D50" s="12">
        <f t="shared" si="30"/>
        <v>289.3399999999991</v>
      </c>
      <c r="E50" s="13">
        <f t="shared" si="31"/>
        <v>1.6130000000000027</v>
      </c>
      <c r="F50" s="10">
        <f t="shared" si="37"/>
        <v>26.299999999999976</v>
      </c>
      <c r="G50" s="12">
        <f t="shared" si="32"/>
        <v>289.83999999999867</v>
      </c>
      <c r="H50" s="13">
        <f t="shared" si="33"/>
        <v>2.1130000000000004</v>
      </c>
      <c r="I50" s="28">
        <f t="shared" si="38"/>
        <v>51.39999999999998</v>
      </c>
      <c r="J50" s="12">
        <f t="shared" si="34"/>
        <v>290.3399999999982</v>
      </c>
      <c r="K50" s="13">
        <f t="shared" si="35"/>
        <v>2.6129999999999898</v>
      </c>
      <c r="L50" s="28">
        <f t="shared" si="39"/>
        <v>82.1</v>
      </c>
      <c r="M50" s="58"/>
      <c r="N50" s="53"/>
      <c r="O50" s="58"/>
      <c r="P50" s="52"/>
      <c r="Q50" s="3"/>
      <c r="R50" s="37"/>
      <c r="S50" s="3"/>
      <c r="T50" s="3"/>
    </row>
    <row r="51" spans="1:20" ht="16.5" customHeight="1">
      <c r="A51" s="12">
        <f t="shared" si="28"/>
        <v>288.84999999999957</v>
      </c>
      <c r="B51" s="13">
        <f t="shared" si="29"/>
        <v>1.1230000000000022</v>
      </c>
      <c r="C51" s="10">
        <f t="shared" si="36"/>
        <v>6.2</v>
      </c>
      <c r="D51" s="12">
        <f t="shared" si="30"/>
        <v>289.3499999999991</v>
      </c>
      <c r="E51" s="13">
        <f t="shared" si="31"/>
        <v>1.6230000000000027</v>
      </c>
      <c r="F51" s="10">
        <f t="shared" si="37"/>
        <v>26.749999999999975</v>
      </c>
      <c r="G51" s="12">
        <f t="shared" si="32"/>
        <v>289.84999999999866</v>
      </c>
      <c r="H51" s="13">
        <f t="shared" si="33"/>
        <v>2.123</v>
      </c>
      <c r="I51" s="28">
        <f t="shared" si="38"/>
        <v>51.99999999999998</v>
      </c>
      <c r="J51" s="12">
        <f t="shared" si="34"/>
        <v>290.3499999999982</v>
      </c>
      <c r="K51" s="13">
        <f t="shared" si="35"/>
        <v>2.6229999999999896</v>
      </c>
      <c r="L51" s="28">
        <f t="shared" si="39"/>
        <v>82.75</v>
      </c>
      <c r="M51" s="58"/>
      <c r="N51" s="53"/>
      <c r="O51" s="58"/>
      <c r="P51" s="52"/>
      <c r="Q51" s="3"/>
      <c r="R51" s="37"/>
      <c r="S51" s="3"/>
      <c r="T51" s="3"/>
    </row>
    <row r="52" spans="1:20" ht="16.5" customHeight="1">
      <c r="A52" s="12">
        <f t="shared" si="28"/>
        <v>288.85999999999956</v>
      </c>
      <c r="B52" s="13">
        <f t="shared" si="29"/>
        <v>1.1330000000000022</v>
      </c>
      <c r="C52" s="10">
        <f t="shared" si="36"/>
        <v>6.48</v>
      </c>
      <c r="D52" s="12">
        <f t="shared" si="30"/>
        <v>289.3599999999991</v>
      </c>
      <c r="E52" s="13">
        <f t="shared" si="31"/>
        <v>1.6330000000000027</v>
      </c>
      <c r="F52" s="10">
        <f t="shared" si="37"/>
        <v>27.199999999999974</v>
      </c>
      <c r="G52" s="12">
        <f t="shared" si="32"/>
        <v>289.85999999999865</v>
      </c>
      <c r="H52" s="13">
        <f t="shared" si="33"/>
        <v>2.133</v>
      </c>
      <c r="I52" s="28">
        <f t="shared" si="38"/>
        <v>52.59999999999998</v>
      </c>
      <c r="J52" s="12">
        <f t="shared" si="34"/>
        <v>290.3599999999982</v>
      </c>
      <c r="K52" s="13">
        <f t="shared" si="35"/>
        <v>2.6329999999999893</v>
      </c>
      <c r="L52" s="28">
        <f t="shared" si="39"/>
        <v>83.4</v>
      </c>
      <c r="M52" s="58"/>
      <c r="N52" s="53"/>
      <c r="O52" s="58"/>
      <c r="P52" s="52"/>
      <c r="Q52" s="3"/>
      <c r="R52" s="37"/>
      <c r="S52" s="3"/>
      <c r="T52" s="3"/>
    </row>
    <row r="53" spans="1:20" ht="16.5" customHeight="1">
      <c r="A53" s="12">
        <f t="shared" si="28"/>
        <v>288.86999999999955</v>
      </c>
      <c r="B53" s="13">
        <f t="shared" si="29"/>
        <v>1.1430000000000022</v>
      </c>
      <c r="C53" s="10">
        <f t="shared" si="36"/>
        <v>6.760000000000001</v>
      </c>
      <c r="D53" s="12">
        <f t="shared" si="30"/>
        <v>289.3699999999991</v>
      </c>
      <c r="E53" s="13">
        <f t="shared" si="31"/>
        <v>1.6430000000000027</v>
      </c>
      <c r="F53" s="10">
        <f t="shared" si="37"/>
        <v>27.649999999999974</v>
      </c>
      <c r="G53" s="12">
        <f t="shared" si="32"/>
        <v>289.86999999999864</v>
      </c>
      <c r="H53" s="13">
        <f t="shared" si="33"/>
        <v>2.143</v>
      </c>
      <c r="I53" s="28">
        <f t="shared" si="38"/>
        <v>53.19999999999998</v>
      </c>
      <c r="J53" s="12">
        <f t="shared" si="34"/>
        <v>290.3699999999982</v>
      </c>
      <c r="K53" s="13">
        <f t="shared" si="35"/>
        <v>2.642999999999989</v>
      </c>
      <c r="L53" s="28">
        <f t="shared" si="39"/>
        <v>84.05000000000001</v>
      </c>
      <c r="M53" s="58"/>
      <c r="N53" s="53"/>
      <c r="O53" s="58"/>
      <c r="P53" s="52"/>
      <c r="Q53" s="3"/>
      <c r="R53" s="37"/>
      <c r="S53" s="3"/>
      <c r="T53" s="3"/>
    </row>
    <row r="54" spans="1:20" ht="16.5" customHeight="1">
      <c r="A54" s="12">
        <f t="shared" si="28"/>
        <v>288.87999999999954</v>
      </c>
      <c r="B54" s="13">
        <f t="shared" si="29"/>
        <v>1.1530000000000022</v>
      </c>
      <c r="C54" s="10">
        <f t="shared" si="36"/>
        <v>7.040000000000001</v>
      </c>
      <c r="D54" s="12">
        <f t="shared" si="30"/>
        <v>289.3799999999991</v>
      </c>
      <c r="E54" s="13">
        <f t="shared" si="31"/>
        <v>1.6530000000000027</v>
      </c>
      <c r="F54" s="10">
        <f t="shared" si="37"/>
        <v>28.099999999999973</v>
      </c>
      <c r="G54" s="12">
        <f t="shared" si="32"/>
        <v>289.87999999999863</v>
      </c>
      <c r="H54" s="13">
        <f t="shared" si="33"/>
        <v>2.1529999999999996</v>
      </c>
      <c r="I54" s="28">
        <f t="shared" si="38"/>
        <v>53.79999999999998</v>
      </c>
      <c r="J54" s="12">
        <f t="shared" si="34"/>
        <v>290.3799999999982</v>
      </c>
      <c r="K54" s="13">
        <f t="shared" si="35"/>
        <v>2.652999999999989</v>
      </c>
      <c r="L54" s="28">
        <f t="shared" si="39"/>
        <v>84.70000000000002</v>
      </c>
      <c r="M54" s="58"/>
      <c r="N54" s="53"/>
      <c r="O54" s="58"/>
      <c r="P54" s="52"/>
      <c r="Q54" s="3"/>
      <c r="R54" s="37"/>
      <c r="S54" s="3"/>
      <c r="T54" s="3"/>
    </row>
    <row r="55" spans="1:20" ht="16.5" customHeight="1">
      <c r="A55" s="21">
        <f t="shared" si="28"/>
        <v>288.88999999999953</v>
      </c>
      <c r="B55" s="22">
        <f t="shared" si="29"/>
        <v>1.1630000000000023</v>
      </c>
      <c r="C55" s="16">
        <f t="shared" si="36"/>
        <v>7.320000000000001</v>
      </c>
      <c r="D55" s="21">
        <f t="shared" si="30"/>
        <v>289.3899999999991</v>
      </c>
      <c r="E55" s="22">
        <f t="shared" si="31"/>
        <v>1.6630000000000027</v>
      </c>
      <c r="F55" s="16">
        <f t="shared" si="37"/>
        <v>28.549999999999972</v>
      </c>
      <c r="G55" s="21">
        <f t="shared" si="32"/>
        <v>289.8899999999986</v>
      </c>
      <c r="H55" s="22">
        <f t="shared" si="33"/>
        <v>2.1629999999999994</v>
      </c>
      <c r="I55" s="17">
        <f t="shared" si="38"/>
        <v>54.399999999999984</v>
      </c>
      <c r="J55" s="21">
        <f t="shared" si="34"/>
        <v>290.38999999999817</v>
      </c>
      <c r="K55" s="22">
        <f t="shared" si="35"/>
        <v>2.6629999999999887</v>
      </c>
      <c r="L55" s="17">
        <f t="shared" si="39"/>
        <v>85.35000000000002</v>
      </c>
      <c r="M55" s="58"/>
      <c r="N55" s="53"/>
      <c r="O55" s="58"/>
      <c r="P55" s="52"/>
      <c r="Q55" s="3"/>
      <c r="R55" s="37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8"/>
      <c r="N56" s="53"/>
      <c r="O56" s="58"/>
      <c r="P56" s="52"/>
      <c r="Q56" s="3"/>
      <c r="R56" s="37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8"/>
      <c r="N57" s="53"/>
      <c r="O57" s="58"/>
      <c r="P57" s="52"/>
      <c r="Q57" s="3"/>
      <c r="R57" s="37"/>
      <c r="S57" s="3"/>
      <c r="T57" s="3"/>
    </row>
    <row r="58" spans="1:20" ht="22.5" customHeight="1">
      <c r="A58" s="57" t="s">
        <v>12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8"/>
      <c r="N58" s="53"/>
      <c r="O58" s="58"/>
      <c r="P58" s="52"/>
      <c r="Q58" s="3"/>
      <c r="R58" s="37"/>
      <c r="S58" s="3"/>
      <c r="T58" s="3"/>
    </row>
    <row r="59" spans="1:20" ht="22.5" customHeight="1">
      <c r="A59" s="5" t="s">
        <v>2</v>
      </c>
      <c r="B59" s="5" t="s">
        <v>2</v>
      </c>
      <c r="C59" s="5" t="s">
        <v>3</v>
      </c>
      <c r="D59" s="5" t="s">
        <v>2</v>
      </c>
      <c r="E59" s="5" t="s">
        <v>2</v>
      </c>
      <c r="F59" s="5" t="s">
        <v>3</v>
      </c>
      <c r="G59" s="5" t="s">
        <v>2</v>
      </c>
      <c r="H59" s="5" t="s">
        <v>2</v>
      </c>
      <c r="I59" s="5" t="s">
        <v>3</v>
      </c>
      <c r="J59" s="5" t="s">
        <v>2</v>
      </c>
      <c r="K59" s="5" t="s">
        <v>2</v>
      </c>
      <c r="L59" s="5" t="s">
        <v>3</v>
      </c>
      <c r="M59" s="58"/>
      <c r="N59" s="53"/>
      <c r="O59" s="58"/>
      <c r="P59" s="52"/>
      <c r="Q59" s="3"/>
      <c r="R59" s="37"/>
      <c r="S59" s="3"/>
      <c r="T59" s="3"/>
    </row>
    <row r="60" spans="1:20" ht="22.5" customHeight="1">
      <c r="A60" s="6" t="s">
        <v>4</v>
      </c>
      <c r="B60" s="6" t="s">
        <v>5</v>
      </c>
      <c r="C60" s="6" t="s">
        <v>6</v>
      </c>
      <c r="D60" s="6" t="s">
        <v>4</v>
      </c>
      <c r="E60" s="6" t="s">
        <v>5</v>
      </c>
      <c r="F60" s="6" t="s">
        <v>6</v>
      </c>
      <c r="G60" s="6" t="s">
        <v>4</v>
      </c>
      <c r="H60" s="6" t="s">
        <v>5</v>
      </c>
      <c r="I60" s="6" t="s">
        <v>6</v>
      </c>
      <c r="J60" s="6" t="s">
        <v>4</v>
      </c>
      <c r="K60" s="6" t="s">
        <v>5</v>
      </c>
      <c r="L60" s="6" t="s">
        <v>6</v>
      </c>
      <c r="M60" s="58"/>
      <c r="N60" s="53"/>
      <c r="O60" s="58"/>
      <c r="P60" s="52"/>
      <c r="Q60" s="3"/>
      <c r="R60" s="3"/>
      <c r="S60" s="3"/>
      <c r="T60" s="3"/>
    </row>
    <row r="61" spans="1:20" ht="16.5" customHeight="1">
      <c r="A61" s="7">
        <f>J55+0.01</f>
        <v>290.39999999999816</v>
      </c>
      <c r="B61" s="8">
        <f>K55+0.01</f>
        <v>2.6729999999999885</v>
      </c>
      <c r="C61" s="29">
        <f>+L55+$N$25/10</f>
        <v>86.00000000000003</v>
      </c>
      <c r="D61" s="7">
        <f>+A110+0.01</f>
        <v>290.8999999999977</v>
      </c>
      <c r="E61" s="8">
        <f>+B110+0.01</f>
        <v>3.172999999999978</v>
      </c>
      <c r="F61" s="29">
        <f>+C110+$N$30/10</f>
        <v>123.00000000000006</v>
      </c>
      <c r="G61" s="7">
        <f>+D110+0.01</f>
        <v>291.39999999999725</v>
      </c>
      <c r="H61" s="8">
        <f>+E110+0.01</f>
        <v>3.672999999999967</v>
      </c>
      <c r="I61" s="29"/>
      <c r="J61" s="7">
        <f>+G110+0.01</f>
        <v>291.8999999999968</v>
      </c>
      <c r="K61" s="8">
        <f>+H110+0.01</f>
        <v>4.1729999999999565</v>
      </c>
      <c r="L61" s="29"/>
      <c r="M61" s="58"/>
      <c r="N61" s="53"/>
      <c r="O61" s="58"/>
      <c r="P61" s="52"/>
      <c r="Q61" s="3"/>
      <c r="R61" s="3"/>
      <c r="S61" s="3"/>
      <c r="T61" s="3"/>
    </row>
    <row r="62" spans="1:20" ht="16.5" customHeight="1">
      <c r="A62" s="12">
        <f aca="true" t="shared" si="40" ref="A62:A93">+A61+0.01</f>
        <v>290.40999999999815</v>
      </c>
      <c r="B62" s="13">
        <f aca="true" t="shared" si="41" ref="B62:B93">+B61+0.01</f>
        <v>2.6829999999999883</v>
      </c>
      <c r="C62" s="28">
        <f aca="true" t="shared" si="42" ref="C62:C71">+C61+$N$26/10</f>
        <v>86.70000000000003</v>
      </c>
      <c r="D62" s="12">
        <f aca="true" t="shared" si="43" ref="D62:D93">+D61+0.01</f>
        <v>290.9099999999977</v>
      </c>
      <c r="E62" s="13">
        <f aca="true" t="shared" si="44" ref="E62:E93">+E61+0.01</f>
        <v>3.1829999999999776</v>
      </c>
      <c r="F62" s="28">
        <f aca="true" t="shared" si="45" ref="F62:F71">+F61+$N$31/10</f>
        <v>123.80000000000005</v>
      </c>
      <c r="G62" s="12">
        <f aca="true" t="shared" si="46" ref="G62:G93">+G61+0.01</f>
        <v>291.40999999999724</v>
      </c>
      <c r="H62" s="13">
        <f aca="true" t="shared" si="47" ref="H62:H93">+H61+0.01</f>
        <v>3.682999999999967</v>
      </c>
      <c r="I62" s="29"/>
      <c r="J62" s="12">
        <f aca="true" t="shared" si="48" ref="J62:J93">+J61+0.01</f>
        <v>291.9099999999968</v>
      </c>
      <c r="K62" s="13">
        <f aca="true" t="shared" si="49" ref="K62:K93">+K61+0.01</f>
        <v>4.182999999999956</v>
      </c>
      <c r="L62" s="28"/>
      <c r="M62" s="58"/>
      <c r="N62" s="53"/>
      <c r="O62" s="58"/>
      <c r="P62" s="52"/>
      <c r="Q62" s="3"/>
      <c r="R62" s="3"/>
      <c r="S62" s="3"/>
      <c r="T62" s="3"/>
    </row>
    <row r="63" spans="1:20" ht="16.5" customHeight="1">
      <c r="A63" s="12">
        <f t="shared" si="40"/>
        <v>290.41999999999814</v>
      </c>
      <c r="B63" s="13">
        <f t="shared" si="41"/>
        <v>2.692999999999988</v>
      </c>
      <c r="C63" s="28">
        <f t="shared" si="42"/>
        <v>87.40000000000003</v>
      </c>
      <c r="D63" s="12">
        <f t="shared" si="43"/>
        <v>290.9199999999977</v>
      </c>
      <c r="E63" s="13">
        <f t="shared" si="44"/>
        <v>3.1929999999999774</v>
      </c>
      <c r="F63" s="28">
        <f t="shared" si="45"/>
        <v>124.60000000000005</v>
      </c>
      <c r="G63" s="12">
        <f t="shared" si="46"/>
        <v>291.41999999999723</v>
      </c>
      <c r="H63" s="13">
        <f t="shared" si="47"/>
        <v>3.6929999999999668</v>
      </c>
      <c r="I63" s="29"/>
      <c r="J63" s="12">
        <f t="shared" si="48"/>
        <v>291.9199999999968</v>
      </c>
      <c r="K63" s="13">
        <f t="shared" si="49"/>
        <v>4.192999999999956</v>
      </c>
      <c r="L63" s="28"/>
      <c r="M63" s="58"/>
      <c r="N63" s="53"/>
      <c r="O63" s="58"/>
      <c r="P63" s="52"/>
      <c r="Q63" s="3"/>
      <c r="R63" s="3"/>
      <c r="S63" s="3"/>
      <c r="T63" s="3"/>
    </row>
    <row r="64" spans="1:20" ht="16.5" customHeight="1">
      <c r="A64" s="12">
        <f t="shared" si="40"/>
        <v>290.42999999999813</v>
      </c>
      <c r="B64" s="13">
        <f t="shared" si="41"/>
        <v>2.702999999999988</v>
      </c>
      <c r="C64" s="28">
        <f t="shared" si="42"/>
        <v>88.10000000000004</v>
      </c>
      <c r="D64" s="12">
        <f t="shared" si="43"/>
        <v>290.9299999999977</v>
      </c>
      <c r="E64" s="13">
        <f t="shared" si="44"/>
        <v>3.202999999999977</v>
      </c>
      <c r="F64" s="28">
        <f t="shared" si="45"/>
        <v>125.40000000000005</v>
      </c>
      <c r="G64" s="12">
        <f t="shared" si="46"/>
        <v>291.4299999999972</v>
      </c>
      <c r="H64" s="13">
        <f t="shared" si="47"/>
        <v>3.7029999999999665</v>
      </c>
      <c r="I64" s="29"/>
      <c r="J64" s="12">
        <f t="shared" si="48"/>
        <v>291.92999999999677</v>
      </c>
      <c r="K64" s="13">
        <f t="shared" si="49"/>
        <v>4.202999999999956</v>
      </c>
      <c r="L64" s="28"/>
      <c r="M64" s="58"/>
      <c r="N64" s="53"/>
      <c r="O64" s="58"/>
      <c r="P64" s="52"/>
      <c r="Q64" s="3"/>
      <c r="R64" s="3"/>
      <c r="S64" s="3"/>
      <c r="T64" s="3"/>
    </row>
    <row r="65" spans="1:20" ht="16.5" customHeight="1">
      <c r="A65" s="12">
        <f t="shared" si="40"/>
        <v>290.4399999999981</v>
      </c>
      <c r="B65" s="13">
        <f t="shared" si="41"/>
        <v>2.7129999999999876</v>
      </c>
      <c r="C65" s="28">
        <f t="shared" si="42"/>
        <v>88.80000000000004</v>
      </c>
      <c r="D65" s="12">
        <f t="shared" si="43"/>
        <v>290.93999999999767</v>
      </c>
      <c r="E65" s="13">
        <f t="shared" si="44"/>
        <v>3.212999999999977</v>
      </c>
      <c r="F65" s="28">
        <f t="shared" si="45"/>
        <v>126.20000000000005</v>
      </c>
      <c r="G65" s="12">
        <f t="shared" si="46"/>
        <v>291.4399999999972</v>
      </c>
      <c r="H65" s="13">
        <f t="shared" si="47"/>
        <v>3.7129999999999663</v>
      </c>
      <c r="I65" s="29"/>
      <c r="J65" s="12">
        <f t="shared" si="48"/>
        <v>291.93999999999676</v>
      </c>
      <c r="K65" s="13">
        <f t="shared" si="49"/>
        <v>4.212999999999956</v>
      </c>
      <c r="L65" s="28"/>
      <c r="M65" s="58"/>
      <c r="N65" s="53"/>
      <c r="O65" s="58"/>
      <c r="P65" s="52"/>
      <c r="Q65" s="3"/>
      <c r="R65" s="3"/>
      <c r="S65" s="3"/>
      <c r="T65" s="3"/>
    </row>
    <row r="66" spans="1:20" ht="16.5" customHeight="1">
      <c r="A66" s="12">
        <f t="shared" si="40"/>
        <v>290.4499999999981</v>
      </c>
      <c r="B66" s="13">
        <f t="shared" si="41"/>
        <v>2.7229999999999874</v>
      </c>
      <c r="C66" s="28">
        <f t="shared" si="42"/>
        <v>89.50000000000004</v>
      </c>
      <c r="D66" s="12">
        <f t="shared" si="43"/>
        <v>290.94999999999766</v>
      </c>
      <c r="E66" s="13">
        <f t="shared" si="44"/>
        <v>3.2229999999999768</v>
      </c>
      <c r="F66" s="28">
        <f t="shared" si="45"/>
        <v>127.00000000000004</v>
      </c>
      <c r="G66" s="12">
        <f t="shared" si="46"/>
        <v>291.4499999999972</v>
      </c>
      <c r="H66" s="13">
        <f t="shared" si="47"/>
        <v>3.722999999999966</v>
      </c>
      <c r="I66" s="29"/>
      <c r="J66" s="12">
        <f t="shared" si="48"/>
        <v>291.94999999999675</v>
      </c>
      <c r="K66" s="13">
        <f t="shared" si="49"/>
        <v>4.2229999999999555</v>
      </c>
      <c r="L66" s="28"/>
      <c r="M66" s="58"/>
      <c r="N66" s="53"/>
      <c r="O66" s="58"/>
      <c r="P66" s="52"/>
      <c r="Q66" s="3"/>
      <c r="R66" s="3"/>
      <c r="S66" s="3"/>
      <c r="T66" s="3"/>
    </row>
    <row r="67" spans="1:20" ht="16.5" customHeight="1">
      <c r="A67" s="12">
        <f t="shared" si="40"/>
        <v>290.4599999999981</v>
      </c>
      <c r="B67" s="13">
        <f t="shared" si="41"/>
        <v>2.732999999999987</v>
      </c>
      <c r="C67" s="28">
        <f t="shared" si="42"/>
        <v>90.20000000000005</v>
      </c>
      <c r="D67" s="12">
        <f t="shared" si="43"/>
        <v>290.95999999999765</v>
      </c>
      <c r="E67" s="13">
        <f t="shared" si="44"/>
        <v>3.2329999999999766</v>
      </c>
      <c r="F67" s="28">
        <f t="shared" si="45"/>
        <v>127.80000000000004</v>
      </c>
      <c r="G67" s="12">
        <f t="shared" si="46"/>
        <v>291.4599999999972</v>
      </c>
      <c r="H67" s="13">
        <f t="shared" si="47"/>
        <v>3.732999999999966</v>
      </c>
      <c r="I67" s="29"/>
      <c r="J67" s="12">
        <f t="shared" si="48"/>
        <v>291.95999999999674</v>
      </c>
      <c r="K67" s="13">
        <f t="shared" si="49"/>
        <v>4.232999999999955</v>
      </c>
      <c r="L67" s="28"/>
      <c r="M67" s="58"/>
      <c r="N67" s="53"/>
      <c r="O67" s="58"/>
      <c r="P67" s="52"/>
      <c r="Q67" s="3"/>
      <c r="R67" s="3"/>
      <c r="S67" s="3"/>
      <c r="T67" s="3"/>
    </row>
    <row r="68" spans="1:20" ht="16.5" customHeight="1">
      <c r="A68" s="12">
        <f t="shared" si="40"/>
        <v>290.4699999999981</v>
      </c>
      <c r="B68" s="13">
        <f t="shared" si="41"/>
        <v>2.742999999999987</v>
      </c>
      <c r="C68" s="28">
        <f t="shared" si="42"/>
        <v>90.90000000000005</v>
      </c>
      <c r="D68" s="12">
        <f t="shared" si="43"/>
        <v>290.96999999999764</v>
      </c>
      <c r="E68" s="13">
        <f t="shared" si="44"/>
        <v>3.2429999999999763</v>
      </c>
      <c r="F68" s="28">
        <f t="shared" si="45"/>
        <v>128.60000000000005</v>
      </c>
      <c r="G68" s="12">
        <f t="shared" si="46"/>
        <v>291.4699999999972</v>
      </c>
      <c r="H68" s="13">
        <f t="shared" si="47"/>
        <v>3.7429999999999657</v>
      </c>
      <c r="I68" s="29"/>
      <c r="J68" s="12">
        <f t="shared" si="48"/>
        <v>291.96999999999673</v>
      </c>
      <c r="K68" s="13">
        <f t="shared" si="49"/>
        <v>4.242999999999955</v>
      </c>
      <c r="L68" s="28"/>
      <c r="M68" s="58"/>
      <c r="N68" s="53"/>
      <c r="O68" s="58"/>
      <c r="P68" s="52"/>
      <c r="Q68" s="3"/>
      <c r="R68" s="3"/>
      <c r="S68" s="3"/>
      <c r="T68" s="3"/>
    </row>
    <row r="69" spans="1:20" ht="16.5" customHeight="1">
      <c r="A69" s="12">
        <f t="shared" si="40"/>
        <v>290.4799999999981</v>
      </c>
      <c r="B69" s="13">
        <f t="shared" si="41"/>
        <v>2.752999999999987</v>
      </c>
      <c r="C69" s="28">
        <f t="shared" si="42"/>
        <v>91.60000000000005</v>
      </c>
      <c r="D69" s="12">
        <f t="shared" si="43"/>
        <v>290.97999999999763</v>
      </c>
      <c r="E69" s="13">
        <f t="shared" si="44"/>
        <v>3.252999999999976</v>
      </c>
      <c r="F69" s="28">
        <f t="shared" si="45"/>
        <v>129.40000000000006</v>
      </c>
      <c r="G69" s="12">
        <f t="shared" si="46"/>
        <v>291.4799999999972</v>
      </c>
      <c r="H69" s="13">
        <f t="shared" si="47"/>
        <v>3.7529999999999655</v>
      </c>
      <c r="I69" s="29"/>
      <c r="J69" s="12">
        <f t="shared" si="48"/>
        <v>291.9799999999967</v>
      </c>
      <c r="K69" s="13">
        <f t="shared" si="49"/>
        <v>4.252999999999955</v>
      </c>
      <c r="L69" s="28"/>
      <c r="M69" s="58"/>
      <c r="N69" s="53"/>
      <c r="O69" s="58"/>
      <c r="P69" s="52"/>
      <c r="Q69" s="3"/>
      <c r="R69" s="3"/>
      <c r="S69" s="3"/>
      <c r="T69" s="3"/>
    </row>
    <row r="70" spans="1:20" ht="16.5" customHeight="1">
      <c r="A70" s="12">
        <f t="shared" si="40"/>
        <v>290.4899999999981</v>
      </c>
      <c r="B70" s="13">
        <f t="shared" si="41"/>
        <v>2.7629999999999866</v>
      </c>
      <c r="C70" s="28">
        <f t="shared" si="42"/>
        <v>92.30000000000005</v>
      </c>
      <c r="D70" s="12">
        <f t="shared" si="43"/>
        <v>290.9899999999976</v>
      </c>
      <c r="E70" s="13">
        <f t="shared" si="44"/>
        <v>3.262999999999976</v>
      </c>
      <c r="F70" s="28">
        <f t="shared" si="45"/>
        <v>130.20000000000007</v>
      </c>
      <c r="G70" s="12">
        <f t="shared" si="46"/>
        <v>291.48999999999717</v>
      </c>
      <c r="H70" s="13">
        <f t="shared" si="47"/>
        <v>3.7629999999999653</v>
      </c>
      <c r="I70" s="29"/>
      <c r="J70" s="12">
        <f t="shared" si="48"/>
        <v>291.9899999999967</v>
      </c>
      <c r="K70" s="13">
        <f t="shared" si="49"/>
        <v>4.262999999999955</v>
      </c>
      <c r="L70" s="28"/>
      <c r="M70" s="58"/>
      <c r="N70" s="53"/>
      <c r="O70" s="58"/>
      <c r="P70" s="52"/>
      <c r="Q70" s="3"/>
      <c r="R70" s="3"/>
      <c r="S70" s="3"/>
      <c r="T70" s="3"/>
    </row>
    <row r="71" spans="1:20" ht="16.5" customHeight="1">
      <c r="A71" s="14">
        <f t="shared" si="40"/>
        <v>290.49999999999807</v>
      </c>
      <c r="B71" s="15">
        <f t="shared" si="41"/>
        <v>2.7729999999999864</v>
      </c>
      <c r="C71" s="17">
        <f t="shared" si="42"/>
        <v>93.00000000000006</v>
      </c>
      <c r="D71" s="14">
        <f t="shared" si="43"/>
        <v>290.9999999999976</v>
      </c>
      <c r="E71" s="15">
        <f t="shared" si="44"/>
        <v>3.2729999999999757</v>
      </c>
      <c r="F71" s="17">
        <f t="shared" si="45"/>
        <v>131.00000000000009</v>
      </c>
      <c r="G71" s="14">
        <f t="shared" si="46"/>
        <v>291.49999999999716</v>
      </c>
      <c r="H71" s="15">
        <f t="shared" si="47"/>
        <v>3.772999999999965</v>
      </c>
      <c r="I71" s="29"/>
      <c r="J71" s="14">
        <f t="shared" si="48"/>
        <v>291.9999999999967</v>
      </c>
      <c r="K71" s="15">
        <f t="shared" si="49"/>
        <v>4.272999999999954</v>
      </c>
      <c r="L71" s="17"/>
      <c r="M71" s="58"/>
      <c r="N71" s="53"/>
      <c r="O71" s="58"/>
      <c r="P71" s="52"/>
      <c r="Q71" s="3"/>
      <c r="R71" s="3"/>
      <c r="S71" s="3"/>
      <c r="T71" s="3"/>
    </row>
    <row r="72" spans="1:20" ht="16.5" customHeight="1">
      <c r="A72" s="18">
        <f t="shared" si="40"/>
        <v>290.50999999999806</v>
      </c>
      <c r="B72" s="19">
        <f t="shared" si="41"/>
        <v>2.782999999999986</v>
      </c>
      <c r="C72" s="9">
        <f aca="true" t="shared" si="50" ref="C72:C81">+C71+$N$27/10</f>
        <v>93.70000000000006</v>
      </c>
      <c r="D72" s="18">
        <f t="shared" si="43"/>
        <v>291.0099999999976</v>
      </c>
      <c r="E72" s="19">
        <f t="shared" si="44"/>
        <v>3.2829999999999755</v>
      </c>
      <c r="F72" s="9"/>
      <c r="G72" s="18">
        <f t="shared" si="46"/>
        <v>291.50999999999715</v>
      </c>
      <c r="H72" s="19">
        <f t="shared" si="47"/>
        <v>3.782999999999965</v>
      </c>
      <c r="I72" s="33"/>
      <c r="J72" s="18">
        <f t="shared" si="48"/>
        <v>292.0099999999967</v>
      </c>
      <c r="K72" s="19">
        <f t="shared" si="49"/>
        <v>4.282999999999954</v>
      </c>
      <c r="L72" s="9"/>
      <c r="M72" s="58"/>
      <c r="N72" s="53"/>
      <c r="O72" s="58"/>
      <c r="P72" s="52"/>
      <c r="Q72" s="3"/>
      <c r="R72" s="3"/>
      <c r="S72" s="3"/>
      <c r="T72" s="3"/>
    </row>
    <row r="73" spans="1:20" ht="16.5" customHeight="1">
      <c r="A73" s="12">
        <f t="shared" si="40"/>
        <v>290.51999999999805</v>
      </c>
      <c r="B73" s="13">
        <f t="shared" si="41"/>
        <v>2.792999999999986</v>
      </c>
      <c r="C73" s="28">
        <f t="shared" si="50"/>
        <v>94.40000000000006</v>
      </c>
      <c r="D73" s="12">
        <f t="shared" si="43"/>
        <v>291.0199999999976</v>
      </c>
      <c r="E73" s="13">
        <f t="shared" si="44"/>
        <v>3.2929999999999753</v>
      </c>
      <c r="F73" s="28"/>
      <c r="G73" s="12">
        <f t="shared" si="46"/>
        <v>291.51999999999714</v>
      </c>
      <c r="H73" s="13">
        <f t="shared" si="47"/>
        <v>3.7929999999999646</v>
      </c>
      <c r="I73" s="29"/>
      <c r="J73" s="12">
        <f t="shared" si="48"/>
        <v>292.0199999999967</v>
      </c>
      <c r="K73" s="13">
        <f t="shared" si="49"/>
        <v>4.292999999999954</v>
      </c>
      <c r="L73" s="28"/>
      <c r="M73" s="58"/>
      <c r="N73" s="53"/>
      <c r="O73" s="58"/>
      <c r="P73" s="52"/>
      <c r="Q73" s="3"/>
      <c r="R73" s="3"/>
      <c r="S73" s="3"/>
      <c r="T73" s="3"/>
    </row>
    <row r="74" spans="1:20" ht="16.5" customHeight="1">
      <c r="A74" s="12">
        <f t="shared" si="40"/>
        <v>290.52999999999804</v>
      </c>
      <c r="B74" s="13">
        <f t="shared" si="41"/>
        <v>2.8029999999999857</v>
      </c>
      <c r="C74" s="28">
        <f t="shared" si="50"/>
        <v>95.10000000000007</v>
      </c>
      <c r="D74" s="12">
        <f t="shared" si="43"/>
        <v>291.0299999999976</v>
      </c>
      <c r="E74" s="13">
        <f t="shared" si="44"/>
        <v>3.302999999999975</v>
      </c>
      <c r="F74" s="28"/>
      <c r="G74" s="12">
        <f t="shared" si="46"/>
        <v>291.52999999999713</v>
      </c>
      <c r="H74" s="13">
        <f t="shared" si="47"/>
        <v>3.8029999999999644</v>
      </c>
      <c r="I74" s="29"/>
      <c r="J74" s="12">
        <f t="shared" si="48"/>
        <v>292.0299999999967</v>
      </c>
      <c r="K74" s="13">
        <f t="shared" si="49"/>
        <v>4.302999999999954</v>
      </c>
      <c r="L74" s="28"/>
      <c r="M74" s="58"/>
      <c r="N74" s="53"/>
      <c r="O74" s="58"/>
      <c r="P74" s="52"/>
      <c r="Q74" s="3"/>
      <c r="R74" s="3"/>
      <c r="S74" s="3"/>
      <c r="T74" s="3"/>
    </row>
    <row r="75" spans="1:20" ht="16.5" customHeight="1">
      <c r="A75" s="12">
        <f t="shared" si="40"/>
        <v>290.53999999999803</v>
      </c>
      <c r="B75" s="13">
        <f t="shared" si="41"/>
        <v>2.8129999999999855</v>
      </c>
      <c r="C75" s="28">
        <f t="shared" si="50"/>
        <v>95.80000000000007</v>
      </c>
      <c r="D75" s="12">
        <f t="shared" si="43"/>
        <v>291.0399999999976</v>
      </c>
      <c r="E75" s="13">
        <f t="shared" si="44"/>
        <v>3.312999999999975</v>
      </c>
      <c r="F75" s="28"/>
      <c r="G75" s="12">
        <f t="shared" si="46"/>
        <v>291.5399999999971</v>
      </c>
      <c r="H75" s="13">
        <f t="shared" si="47"/>
        <v>3.812999999999964</v>
      </c>
      <c r="I75" s="29"/>
      <c r="J75" s="12">
        <f t="shared" si="48"/>
        <v>292.03999999999667</v>
      </c>
      <c r="K75" s="13">
        <f t="shared" si="49"/>
        <v>4.3129999999999535</v>
      </c>
      <c r="L75" s="28"/>
      <c r="M75" s="58"/>
      <c r="N75" s="53"/>
      <c r="O75" s="58"/>
      <c r="P75" s="52"/>
      <c r="Q75" s="3"/>
      <c r="R75" s="3"/>
      <c r="S75" s="3"/>
      <c r="T75" s="3"/>
    </row>
    <row r="76" spans="1:20" ht="16.5" customHeight="1">
      <c r="A76" s="12">
        <f t="shared" si="40"/>
        <v>290.549999999998</v>
      </c>
      <c r="B76" s="13">
        <f t="shared" si="41"/>
        <v>2.8229999999999853</v>
      </c>
      <c r="C76" s="28">
        <f t="shared" si="50"/>
        <v>96.50000000000007</v>
      </c>
      <c r="D76" s="12">
        <f t="shared" si="43"/>
        <v>291.04999999999757</v>
      </c>
      <c r="E76" s="13">
        <f t="shared" si="44"/>
        <v>3.3229999999999746</v>
      </c>
      <c r="F76" s="28"/>
      <c r="G76" s="12">
        <f t="shared" si="46"/>
        <v>291.5499999999971</v>
      </c>
      <c r="H76" s="13">
        <f t="shared" si="47"/>
        <v>3.822999999999964</v>
      </c>
      <c r="I76" s="29"/>
      <c r="J76" s="12">
        <f t="shared" si="48"/>
        <v>292.04999999999666</v>
      </c>
      <c r="K76" s="13">
        <f t="shared" si="49"/>
        <v>4.322999999999953</v>
      </c>
      <c r="L76" s="28"/>
      <c r="M76" s="58"/>
      <c r="N76" s="53"/>
      <c r="O76" s="58"/>
      <c r="P76" s="52"/>
      <c r="Q76" s="3"/>
      <c r="R76" s="3"/>
      <c r="S76" s="3"/>
      <c r="T76" s="3"/>
    </row>
    <row r="77" spans="1:20" ht="16.5" customHeight="1">
      <c r="A77" s="12">
        <f t="shared" si="40"/>
        <v>290.559999999998</v>
      </c>
      <c r="B77" s="13">
        <f t="shared" si="41"/>
        <v>2.832999999999985</v>
      </c>
      <c r="C77" s="28">
        <f t="shared" si="50"/>
        <v>97.20000000000007</v>
      </c>
      <c r="D77" s="12">
        <f t="shared" si="43"/>
        <v>291.05999999999756</v>
      </c>
      <c r="E77" s="13">
        <f t="shared" si="44"/>
        <v>3.3329999999999744</v>
      </c>
      <c r="F77" s="28"/>
      <c r="G77" s="12">
        <f t="shared" si="46"/>
        <v>291.5599999999971</v>
      </c>
      <c r="H77" s="13">
        <f t="shared" si="47"/>
        <v>3.8329999999999638</v>
      </c>
      <c r="I77" s="29"/>
      <c r="J77" s="12">
        <f t="shared" si="48"/>
        <v>292.05999999999665</v>
      </c>
      <c r="K77" s="13">
        <f t="shared" si="49"/>
        <v>4.332999999999953</v>
      </c>
      <c r="L77" s="28"/>
      <c r="M77" s="58"/>
      <c r="N77" s="53"/>
      <c r="O77" s="58"/>
      <c r="P77" s="52"/>
      <c r="Q77" s="3"/>
      <c r="R77" s="3"/>
      <c r="S77" s="3"/>
      <c r="T77" s="3"/>
    </row>
    <row r="78" spans="1:20" ht="16.5" customHeight="1">
      <c r="A78" s="12">
        <f t="shared" si="40"/>
        <v>290.569999999998</v>
      </c>
      <c r="B78" s="13">
        <f t="shared" si="41"/>
        <v>2.842999999999985</v>
      </c>
      <c r="C78" s="28">
        <f t="shared" si="50"/>
        <v>97.90000000000008</v>
      </c>
      <c r="D78" s="12">
        <f t="shared" si="43"/>
        <v>291.06999999999755</v>
      </c>
      <c r="E78" s="13">
        <f t="shared" si="44"/>
        <v>3.342999999999974</v>
      </c>
      <c r="F78" s="28"/>
      <c r="G78" s="12">
        <f t="shared" si="46"/>
        <v>291.5699999999971</v>
      </c>
      <c r="H78" s="13">
        <f t="shared" si="47"/>
        <v>3.8429999999999636</v>
      </c>
      <c r="I78" s="29"/>
      <c r="J78" s="12">
        <f t="shared" si="48"/>
        <v>292.06999999999664</v>
      </c>
      <c r="K78" s="13">
        <f t="shared" si="49"/>
        <v>4.342999999999953</v>
      </c>
      <c r="L78" s="28"/>
      <c r="M78" s="58"/>
      <c r="N78" s="53"/>
      <c r="O78" s="58"/>
      <c r="P78" s="52"/>
      <c r="Q78" s="3"/>
      <c r="R78" s="3"/>
      <c r="S78" s="3"/>
      <c r="T78" s="3"/>
    </row>
    <row r="79" spans="1:20" ht="16.5" customHeight="1">
      <c r="A79" s="12">
        <f t="shared" si="40"/>
        <v>290.579999999998</v>
      </c>
      <c r="B79" s="13">
        <f t="shared" si="41"/>
        <v>2.8529999999999847</v>
      </c>
      <c r="C79" s="28">
        <f t="shared" si="50"/>
        <v>98.60000000000008</v>
      </c>
      <c r="D79" s="12">
        <f t="shared" si="43"/>
        <v>291.07999999999754</v>
      </c>
      <c r="E79" s="13">
        <f t="shared" si="44"/>
        <v>3.352999999999974</v>
      </c>
      <c r="F79" s="28"/>
      <c r="G79" s="12">
        <f t="shared" si="46"/>
        <v>291.5799999999971</v>
      </c>
      <c r="H79" s="13">
        <f t="shared" si="47"/>
        <v>3.8529999999999633</v>
      </c>
      <c r="I79" s="29"/>
      <c r="J79" s="12">
        <f t="shared" si="48"/>
        <v>292.07999999999663</v>
      </c>
      <c r="K79" s="13">
        <f t="shared" si="49"/>
        <v>4.352999999999953</v>
      </c>
      <c r="L79" s="28"/>
      <c r="M79" s="58"/>
      <c r="N79" s="53"/>
      <c r="O79" s="58"/>
      <c r="P79" s="52"/>
      <c r="Q79" s="3"/>
      <c r="R79" s="3"/>
      <c r="S79" s="3"/>
      <c r="T79" s="3"/>
    </row>
    <row r="80" spans="1:20" ht="16.5" customHeight="1">
      <c r="A80" s="12">
        <f t="shared" si="40"/>
        <v>290.589999999998</v>
      </c>
      <c r="B80" s="13">
        <f t="shared" si="41"/>
        <v>2.8629999999999844</v>
      </c>
      <c r="C80" s="28">
        <f t="shared" si="50"/>
        <v>99.30000000000008</v>
      </c>
      <c r="D80" s="12">
        <f t="shared" si="43"/>
        <v>291.08999999999753</v>
      </c>
      <c r="E80" s="13">
        <f t="shared" si="44"/>
        <v>3.362999999999974</v>
      </c>
      <c r="F80" s="28"/>
      <c r="G80" s="12">
        <f t="shared" si="46"/>
        <v>291.5899999999971</v>
      </c>
      <c r="H80" s="13">
        <f t="shared" si="47"/>
        <v>3.862999999999963</v>
      </c>
      <c r="I80" s="29"/>
      <c r="J80" s="12">
        <f t="shared" si="48"/>
        <v>292.0899999999966</v>
      </c>
      <c r="K80" s="13">
        <f t="shared" si="49"/>
        <v>4.3629999999999525</v>
      </c>
      <c r="L80" s="28"/>
      <c r="M80" s="58"/>
      <c r="N80" s="53"/>
      <c r="O80" s="58"/>
      <c r="P80" s="52"/>
      <c r="Q80" s="3"/>
      <c r="R80" s="3"/>
      <c r="S80" s="3"/>
      <c r="T80" s="3"/>
    </row>
    <row r="81" spans="1:20" ht="16.5" customHeight="1">
      <c r="A81" s="14">
        <f t="shared" si="40"/>
        <v>290.599999999998</v>
      </c>
      <c r="B81" s="15">
        <f t="shared" si="41"/>
        <v>2.8729999999999842</v>
      </c>
      <c r="C81" s="17">
        <f t="shared" si="50"/>
        <v>100.00000000000009</v>
      </c>
      <c r="D81" s="14">
        <f t="shared" si="43"/>
        <v>291.0999999999975</v>
      </c>
      <c r="E81" s="15">
        <f t="shared" si="44"/>
        <v>3.3729999999999736</v>
      </c>
      <c r="F81" s="17"/>
      <c r="G81" s="14">
        <f t="shared" si="46"/>
        <v>291.59999999999707</v>
      </c>
      <c r="H81" s="15">
        <f t="shared" si="47"/>
        <v>3.872999999999963</v>
      </c>
      <c r="I81" s="17"/>
      <c r="J81" s="14">
        <f t="shared" si="48"/>
        <v>292.0999999999966</v>
      </c>
      <c r="K81" s="15">
        <f t="shared" si="49"/>
        <v>4.372999999999952</v>
      </c>
      <c r="L81" s="17"/>
      <c r="M81" s="58"/>
      <c r="N81" s="53"/>
      <c r="O81" s="58"/>
      <c r="P81" s="52"/>
      <c r="Q81" s="3"/>
      <c r="R81" s="3"/>
      <c r="S81" s="3"/>
      <c r="T81" s="3"/>
    </row>
    <row r="82" spans="1:20" ht="16.5" customHeight="1">
      <c r="A82" s="18">
        <f t="shared" si="40"/>
        <v>290.60999999999797</v>
      </c>
      <c r="B82" s="19">
        <f t="shared" si="41"/>
        <v>2.882999999999984</v>
      </c>
      <c r="C82" s="9">
        <f aca="true" t="shared" si="51" ref="C82:C91">+C81+$N$28/10</f>
        <v>100.75000000000009</v>
      </c>
      <c r="D82" s="18">
        <f t="shared" si="43"/>
        <v>291.1099999999975</v>
      </c>
      <c r="E82" s="19">
        <f t="shared" si="44"/>
        <v>3.3829999999999734</v>
      </c>
      <c r="F82" s="9"/>
      <c r="G82" s="18">
        <f t="shared" si="46"/>
        <v>291.60999999999706</v>
      </c>
      <c r="H82" s="19">
        <f t="shared" si="47"/>
        <v>3.8829999999999627</v>
      </c>
      <c r="I82" s="9"/>
      <c r="J82" s="18">
        <f t="shared" si="48"/>
        <v>292.1099999999966</v>
      </c>
      <c r="K82" s="19">
        <f t="shared" si="49"/>
        <v>4.382999999999952</v>
      </c>
      <c r="L82" s="9"/>
      <c r="M82" s="58"/>
      <c r="N82" s="53"/>
      <c r="O82" s="58"/>
      <c r="P82" s="52"/>
      <c r="Q82" s="3"/>
      <c r="R82" s="3"/>
      <c r="S82" s="3"/>
      <c r="T82" s="3"/>
    </row>
    <row r="83" spans="1:20" ht="16.5" customHeight="1">
      <c r="A83" s="12">
        <f t="shared" si="40"/>
        <v>290.61999999999796</v>
      </c>
      <c r="B83" s="13">
        <f t="shared" si="41"/>
        <v>2.892999999999984</v>
      </c>
      <c r="C83" s="28">
        <f t="shared" si="51"/>
        <v>101.50000000000009</v>
      </c>
      <c r="D83" s="12">
        <f t="shared" si="43"/>
        <v>291.1199999999975</v>
      </c>
      <c r="E83" s="13">
        <f t="shared" si="44"/>
        <v>3.392999999999973</v>
      </c>
      <c r="F83" s="28"/>
      <c r="G83" s="12">
        <f t="shared" si="46"/>
        <v>291.61999999999705</v>
      </c>
      <c r="H83" s="13">
        <f t="shared" si="47"/>
        <v>3.8929999999999625</v>
      </c>
      <c r="I83" s="28"/>
      <c r="J83" s="12">
        <f t="shared" si="48"/>
        <v>292.1199999999966</v>
      </c>
      <c r="K83" s="13">
        <f t="shared" si="49"/>
        <v>4.392999999999952</v>
      </c>
      <c r="L83" s="28"/>
      <c r="M83" s="58"/>
      <c r="N83" s="53"/>
      <c r="O83" s="58"/>
      <c r="P83" s="52"/>
      <c r="Q83" s="3"/>
      <c r="R83" s="3"/>
      <c r="S83" s="3"/>
      <c r="T83" s="3"/>
    </row>
    <row r="84" spans="1:20" ht="16.5" customHeight="1">
      <c r="A84" s="12">
        <f t="shared" si="40"/>
        <v>290.62999999999795</v>
      </c>
      <c r="B84" s="13">
        <f t="shared" si="41"/>
        <v>2.9029999999999836</v>
      </c>
      <c r="C84" s="28">
        <f t="shared" si="51"/>
        <v>102.25000000000009</v>
      </c>
      <c r="D84" s="12">
        <f t="shared" si="43"/>
        <v>291.1299999999975</v>
      </c>
      <c r="E84" s="13">
        <f t="shared" si="44"/>
        <v>3.402999999999973</v>
      </c>
      <c r="F84" s="28"/>
      <c r="G84" s="12">
        <f t="shared" si="46"/>
        <v>291.62999999999704</v>
      </c>
      <c r="H84" s="13">
        <f t="shared" si="47"/>
        <v>3.9029999999999623</v>
      </c>
      <c r="I84" s="28"/>
      <c r="J84" s="12">
        <f t="shared" si="48"/>
        <v>292.1299999999966</v>
      </c>
      <c r="K84" s="13">
        <f t="shared" si="49"/>
        <v>4.402999999999952</v>
      </c>
      <c r="L84" s="28"/>
      <c r="M84" s="58"/>
      <c r="N84" s="53"/>
      <c r="O84" s="58"/>
      <c r="P84" s="52"/>
      <c r="Q84" s="3"/>
      <c r="R84" s="3"/>
      <c r="S84" s="3"/>
      <c r="T84" s="3"/>
    </row>
    <row r="85" spans="1:20" ht="16.5" customHeight="1">
      <c r="A85" s="12">
        <f t="shared" si="40"/>
        <v>290.63999999999794</v>
      </c>
      <c r="B85" s="13">
        <f t="shared" si="41"/>
        <v>2.9129999999999834</v>
      </c>
      <c r="C85" s="28">
        <f t="shared" si="51"/>
        <v>103.00000000000009</v>
      </c>
      <c r="D85" s="12">
        <f t="shared" si="43"/>
        <v>291.1399999999975</v>
      </c>
      <c r="E85" s="13">
        <f t="shared" si="44"/>
        <v>3.4129999999999727</v>
      </c>
      <c r="F85" s="28"/>
      <c r="G85" s="12">
        <f t="shared" si="46"/>
        <v>291.63999999999703</v>
      </c>
      <c r="H85" s="13">
        <f t="shared" si="47"/>
        <v>3.912999999999962</v>
      </c>
      <c r="I85" s="28"/>
      <c r="J85" s="12">
        <f t="shared" si="48"/>
        <v>292.1399999999966</v>
      </c>
      <c r="K85" s="13">
        <f t="shared" si="49"/>
        <v>4.412999999999951</v>
      </c>
      <c r="L85" s="28"/>
      <c r="M85" s="58"/>
      <c r="N85" s="53"/>
      <c r="O85" s="58"/>
      <c r="P85" s="52"/>
      <c r="Q85" s="3"/>
      <c r="R85" s="3"/>
      <c r="S85" s="3"/>
      <c r="T85" s="3"/>
    </row>
    <row r="86" spans="1:20" ht="16.5" customHeight="1">
      <c r="A86" s="12">
        <f t="shared" si="40"/>
        <v>290.64999999999793</v>
      </c>
      <c r="B86" s="13">
        <f t="shared" si="41"/>
        <v>2.922999999999983</v>
      </c>
      <c r="C86" s="28">
        <f t="shared" si="51"/>
        <v>103.75000000000009</v>
      </c>
      <c r="D86" s="12">
        <f t="shared" si="43"/>
        <v>291.1499999999975</v>
      </c>
      <c r="E86" s="13">
        <f t="shared" si="44"/>
        <v>3.4229999999999725</v>
      </c>
      <c r="F86" s="28"/>
      <c r="G86" s="12">
        <f t="shared" si="46"/>
        <v>291.649999999997</v>
      </c>
      <c r="H86" s="13">
        <f t="shared" si="47"/>
        <v>3.922999999999962</v>
      </c>
      <c r="I86" s="28"/>
      <c r="J86" s="12">
        <f t="shared" si="48"/>
        <v>292.14999999999657</v>
      </c>
      <c r="K86" s="13">
        <f t="shared" si="49"/>
        <v>4.422999999999951</v>
      </c>
      <c r="L86" s="28"/>
      <c r="M86" s="58"/>
      <c r="N86" s="53"/>
      <c r="O86" s="58"/>
      <c r="P86" s="52"/>
      <c r="Q86" s="3"/>
      <c r="R86" s="3"/>
      <c r="S86" s="3"/>
      <c r="T86" s="3"/>
    </row>
    <row r="87" spans="1:20" ht="16.5" customHeight="1">
      <c r="A87" s="12">
        <f t="shared" si="40"/>
        <v>290.6599999999979</v>
      </c>
      <c r="B87" s="13">
        <f t="shared" si="41"/>
        <v>2.932999999999983</v>
      </c>
      <c r="C87" s="28">
        <f t="shared" si="51"/>
        <v>104.50000000000009</v>
      </c>
      <c r="D87" s="12">
        <f t="shared" si="43"/>
        <v>291.15999999999747</v>
      </c>
      <c r="E87" s="13">
        <f t="shared" si="44"/>
        <v>3.4329999999999723</v>
      </c>
      <c r="F87" s="28"/>
      <c r="G87" s="12">
        <f t="shared" si="46"/>
        <v>291.659999999997</v>
      </c>
      <c r="H87" s="13">
        <f t="shared" si="47"/>
        <v>3.9329999999999616</v>
      </c>
      <c r="I87" s="28"/>
      <c r="J87" s="12">
        <f t="shared" si="48"/>
        <v>292.15999999999656</v>
      </c>
      <c r="K87" s="13">
        <f t="shared" si="49"/>
        <v>4.432999999999951</v>
      </c>
      <c r="L87" s="28"/>
      <c r="M87" s="58"/>
      <c r="N87" s="53"/>
      <c r="O87" s="58"/>
      <c r="P87" s="52"/>
      <c r="Q87" s="3"/>
      <c r="R87" s="3"/>
      <c r="S87" s="3"/>
      <c r="T87" s="3"/>
    </row>
    <row r="88" spans="1:20" ht="16.5" customHeight="1">
      <c r="A88" s="12">
        <f t="shared" si="40"/>
        <v>290.6699999999979</v>
      </c>
      <c r="B88" s="13">
        <f t="shared" si="41"/>
        <v>2.9429999999999827</v>
      </c>
      <c r="C88" s="28">
        <f t="shared" si="51"/>
        <v>105.25000000000009</v>
      </c>
      <c r="D88" s="12">
        <f t="shared" si="43"/>
        <v>291.16999999999746</v>
      </c>
      <c r="E88" s="13">
        <f t="shared" si="44"/>
        <v>3.442999999999972</v>
      </c>
      <c r="F88" s="28"/>
      <c r="G88" s="12">
        <f t="shared" si="46"/>
        <v>291.669999999997</v>
      </c>
      <c r="H88" s="13">
        <f t="shared" si="47"/>
        <v>3.9429999999999614</v>
      </c>
      <c r="I88" s="28"/>
      <c r="J88" s="12">
        <f t="shared" si="48"/>
        <v>292.16999999999655</v>
      </c>
      <c r="K88" s="13">
        <f t="shared" si="49"/>
        <v>4.442999999999951</v>
      </c>
      <c r="L88" s="28"/>
      <c r="M88" s="58"/>
      <c r="N88" s="53"/>
      <c r="O88" s="58"/>
      <c r="P88" s="52"/>
      <c r="Q88" s="3"/>
      <c r="R88" s="3"/>
      <c r="S88" s="3"/>
      <c r="T88" s="3"/>
    </row>
    <row r="89" spans="1:20" ht="16.5" customHeight="1">
      <c r="A89" s="12">
        <f t="shared" si="40"/>
        <v>290.6799999999979</v>
      </c>
      <c r="B89" s="13">
        <f t="shared" si="41"/>
        <v>2.9529999999999825</v>
      </c>
      <c r="C89" s="28">
        <f t="shared" si="51"/>
        <v>106.00000000000009</v>
      </c>
      <c r="D89" s="12">
        <f t="shared" si="43"/>
        <v>291.17999999999745</v>
      </c>
      <c r="E89" s="13">
        <f t="shared" si="44"/>
        <v>3.452999999999972</v>
      </c>
      <c r="F89" s="28"/>
      <c r="G89" s="12">
        <f t="shared" si="46"/>
        <v>291.679999999997</v>
      </c>
      <c r="H89" s="13">
        <f t="shared" si="47"/>
        <v>3.952999999999961</v>
      </c>
      <c r="I89" s="28"/>
      <c r="J89" s="12">
        <f t="shared" si="48"/>
        <v>292.17999999999654</v>
      </c>
      <c r="K89" s="13">
        <f t="shared" si="49"/>
        <v>4.4529999999999506</v>
      </c>
      <c r="L89" s="28"/>
      <c r="M89" s="58"/>
      <c r="N89" s="53"/>
      <c r="O89" s="58"/>
      <c r="P89" s="52"/>
      <c r="Q89" s="3"/>
      <c r="R89" s="3"/>
      <c r="S89" s="3"/>
      <c r="T89" s="3"/>
    </row>
    <row r="90" spans="1:20" ht="16.5" customHeight="1">
      <c r="A90" s="12">
        <f t="shared" si="40"/>
        <v>290.6899999999979</v>
      </c>
      <c r="B90" s="13">
        <f t="shared" si="41"/>
        <v>2.9629999999999823</v>
      </c>
      <c r="C90" s="28">
        <f t="shared" si="51"/>
        <v>106.75000000000009</v>
      </c>
      <c r="D90" s="12">
        <f t="shared" si="43"/>
        <v>291.18999999999744</v>
      </c>
      <c r="E90" s="13">
        <f t="shared" si="44"/>
        <v>3.4629999999999717</v>
      </c>
      <c r="F90" s="28"/>
      <c r="G90" s="12">
        <f t="shared" si="46"/>
        <v>291.689999999997</v>
      </c>
      <c r="H90" s="13">
        <f t="shared" si="47"/>
        <v>3.962999999999961</v>
      </c>
      <c r="I90" s="28"/>
      <c r="J90" s="12">
        <f t="shared" si="48"/>
        <v>292.18999999999653</v>
      </c>
      <c r="K90" s="13">
        <f t="shared" si="49"/>
        <v>4.46299999999995</v>
      </c>
      <c r="L90" s="28"/>
      <c r="M90" s="11"/>
      <c r="N90" s="3"/>
      <c r="O90" s="11"/>
      <c r="P90" s="52"/>
      <c r="Q90" s="3"/>
      <c r="R90" s="3"/>
      <c r="S90" s="3"/>
      <c r="T90" s="3"/>
    </row>
    <row r="91" spans="1:20" ht="16.5" customHeight="1">
      <c r="A91" s="14">
        <f t="shared" si="40"/>
        <v>290.6999999999979</v>
      </c>
      <c r="B91" s="15">
        <f t="shared" si="41"/>
        <v>2.972999999999982</v>
      </c>
      <c r="C91" s="17">
        <f t="shared" si="51"/>
        <v>107.50000000000009</v>
      </c>
      <c r="D91" s="14">
        <f t="shared" si="43"/>
        <v>291.19999999999743</v>
      </c>
      <c r="E91" s="15">
        <f t="shared" si="44"/>
        <v>3.4729999999999714</v>
      </c>
      <c r="F91" s="17"/>
      <c r="G91" s="14">
        <f t="shared" si="46"/>
        <v>291.699999999997</v>
      </c>
      <c r="H91" s="15">
        <f t="shared" si="47"/>
        <v>3.972999999999961</v>
      </c>
      <c r="I91" s="17"/>
      <c r="J91" s="14">
        <f t="shared" si="48"/>
        <v>292.1999999999965</v>
      </c>
      <c r="K91" s="15">
        <f t="shared" si="49"/>
        <v>4.47299999999995</v>
      </c>
      <c r="L91" s="17"/>
      <c r="M91" s="11"/>
      <c r="N91" s="3"/>
      <c r="O91" s="11"/>
      <c r="P91" s="52"/>
      <c r="Q91" s="3"/>
      <c r="R91" s="3"/>
      <c r="S91" s="3"/>
      <c r="T91" s="3"/>
    </row>
    <row r="92" spans="1:20" ht="16.5" customHeight="1">
      <c r="A92" s="18">
        <f t="shared" si="40"/>
        <v>290.7099999999979</v>
      </c>
      <c r="B92" s="19">
        <f t="shared" si="41"/>
        <v>2.982999999999982</v>
      </c>
      <c r="C92" s="9">
        <f aca="true" t="shared" si="52" ref="C92:C101">+C91+$N$29/10</f>
        <v>108.25000000000009</v>
      </c>
      <c r="D92" s="18">
        <f t="shared" si="43"/>
        <v>291.2099999999974</v>
      </c>
      <c r="E92" s="19">
        <f t="shared" si="44"/>
        <v>3.4829999999999712</v>
      </c>
      <c r="F92" s="9"/>
      <c r="G92" s="18">
        <f t="shared" si="46"/>
        <v>291.70999999999697</v>
      </c>
      <c r="H92" s="19">
        <f t="shared" si="47"/>
        <v>3.9829999999999606</v>
      </c>
      <c r="I92" s="9"/>
      <c r="J92" s="18">
        <f t="shared" si="48"/>
        <v>292.2099999999965</v>
      </c>
      <c r="K92" s="19">
        <f t="shared" si="49"/>
        <v>4.48299999999995</v>
      </c>
      <c r="L92" s="9"/>
      <c r="M92" s="11"/>
      <c r="N92" s="3"/>
      <c r="O92" s="11"/>
      <c r="P92" s="52"/>
      <c r="Q92" s="3"/>
      <c r="R92" s="3"/>
      <c r="S92" s="3"/>
      <c r="T92" s="3"/>
    </row>
    <row r="93" spans="1:20" ht="16.5" customHeight="1">
      <c r="A93" s="12">
        <f t="shared" si="40"/>
        <v>290.71999999999787</v>
      </c>
      <c r="B93" s="13">
        <f t="shared" si="41"/>
        <v>2.9929999999999817</v>
      </c>
      <c r="C93" s="28">
        <f t="shared" si="52"/>
        <v>109.00000000000009</v>
      </c>
      <c r="D93" s="12">
        <f t="shared" si="43"/>
        <v>291.2199999999974</v>
      </c>
      <c r="E93" s="13">
        <f t="shared" si="44"/>
        <v>3.492999999999971</v>
      </c>
      <c r="F93" s="28"/>
      <c r="G93" s="12">
        <f t="shared" si="46"/>
        <v>291.71999999999696</v>
      </c>
      <c r="H93" s="13">
        <f t="shared" si="47"/>
        <v>3.9929999999999604</v>
      </c>
      <c r="I93" s="28"/>
      <c r="J93" s="12">
        <f t="shared" si="48"/>
        <v>292.2199999999965</v>
      </c>
      <c r="K93" s="13">
        <f t="shared" si="49"/>
        <v>4.49299999999995</v>
      </c>
      <c r="L93" s="28"/>
      <c r="M93" s="11"/>
      <c r="N93" s="3"/>
      <c r="O93" s="11"/>
      <c r="P93" s="52"/>
      <c r="Q93" s="3"/>
      <c r="R93" s="3"/>
      <c r="S93" s="3"/>
      <c r="T93" s="3"/>
    </row>
    <row r="94" spans="1:20" ht="16.5" customHeight="1">
      <c r="A94" s="12">
        <f aca="true" t="shared" si="53" ref="A94:A110">+A93+0.01</f>
        <v>290.72999999999786</v>
      </c>
      <c r="B94" s="13">
        <f aca="true" t="shared" si="54" ref="B94:B110">+B93+0.01</f>
        <v>3.0029999999999815</v>
      </c>
      <c r="C94" s="28">
        <f t="shared" si="52"/>
        <v>109.75000000000009</v>
      </c>
      <c r="D94" s="12">
        <f aca="true" t="shared" si="55" ref="D94:D110">+D93+0.01</f>
        <v>291.2299999999974</v>
      </c>
      <c r="E94" s="13">
        <f aca="true" t="shared" si="56" ref="E94:E110">+E93+0.01</f>
        <v>3.502999999999971</v>
      </c>
      <c r="F94" s="28"/>
      <c r="G94" s="12">
        <f aca="true" t="shared" si="57" ref="G94:G110">+G93+0.01</f>
        <v>291.72999999999695</v>
      </c>
      <c r="H94" s="13">
        <f aca="true" t="shared" si="58" ref="H94:H110">+H93+0.01</f>
        <v>4.00299999999996</v>
      </c>
      <c r="I94" s="28"/>
      <c r="J94" s="12">
        <f aca="true" t="shared" si="59" ref="J94:J110">+J93+0.01</f>
        <v>292.2299999999965</v>
      </c>
      <c r="K94" s="13">
        <f aca="true" t="shared" si="60" ref="K94:K110">+K93+0.01</f>
        <v>4.5029999999999495</v>
      </c>
      <c r="L94" s="28"/>
      <c r="M94" s="11"/>
      <c r="N94" s="39"/>
      <c r="O94" s="11"/>
      <c r="P94" s="52"/>
      <c r="Q94" s="3"/>
      <c r="R94" s="3"/>
      <c r="S94" s="3"/>
      <c r="T94" s="3"/>
    </row>
    <row r="95" spans="1:20" ht="16.5" customHeight="1">
      <c r="A95" s="12">
        <f t="shared" si="53"/>
        <v>290.73999999999785</v>
      </c>
      <c r="B95" s="13">
        <f t="shared" si="54"/>
        <v>3.0129999999999812</v>
      </c>
      <c r="C95" s="28">
        <f t="shared" si="52"/>
        <v>110.50000000000009</v>
      </c>
      <c r="D95" s="12">
        <f t="shared" si="55"/>
        <v>291.2399999999974</v>
      </c>
      <c r="E95" s="13">
        <f t="shared" si="56"/>
        <v>3.5129999999999706</v>
      </c>
      <c r="F95" s="28"/>
      <c r="G95" s="12">
        <f t="shared" si="57"/>
        <v>291.73999999999694</v>
      </c>
      <c r="H95" s="13">
        <f t="shared" si="58"/>
        <v>4.01299999999996</v>
      </c>
      <c r="I95" s="28"/>
      <c r="J95" s="12">
        <f t="shared" si="59"/>
        <v>292.2399999999965</v>
      </c>
      <c r="K95" s="13">
        <f t="shared" si="60"/>
        <v>4.512999999999949</v>
      </c>
      <c r="L95" s="28"/>
      <c r="M95" s="11"/>
      <c r="N95" s="39"/>
      <c r="O95" s="3"/>
      <c r="P95" s="3"/>
      <c r="Q95" s="3"/>
      <c r="R95" s="3"/>
      <c r="S95" s="3"/>
      <c r="T95" s="3"/>
    </row>
    <row r="96" spans="1:20" ht="16.5" customHeight="1">
      <c r="A96" s="12">
        <f t="shared" si="53"/>
        <v>290.74999999999784</v>
      </c>
      <c r="B96" s="13">
        <f t="shared" si="54"/>
        <v>3.022999999999981</v>
      </c>
      <c r="C96" s="28">
        <f t="shared" si="52"/>
        <v>111.25000000000009</v>
      </c>
      <c r="D96" s="12">
        <f t="shared" si="55"/>
        <v>291.2499999999974</v>
      </c>
      <c r="E96" s="13">
        <f t="shared" si="56"/>
        <v>3.5229999999999704</v>
      </c>
      <c r="F96" s="28"/>
      <c r="G96" s="12">
        <f t="shared" si="57"/>
        <v>291.74999999999693</v>
      </c>
      <c r="H96" s="13">
        <f t="shared" si="58"/>
        <v>4.02299999999996</v>
      </c>
      <c r="I96" s="28"/>
      <c r="J96" s="12">
        <f t="shared" si="59"/>
        <v>292.2499999999965</v>
      </c>
      <c r="K96" s="13">
        <f t="shared" si="60"/>
        <v>4.522999999999949</v>
      </c>
      <c r="L96" s="28"/>
      <c r="M96" s="11"/>
      <c r="N96" s="39"/>
      <c r="O96" s="3"/>
      <c r="P96" s="3"/>
      <c r="Q96" s="3"/>
      <c r="R96" s="3"/>
      <c r="S96" s="3"/>
      <c r="T96" s="3"/>
    </row>
    <row r="97" spans="1:20" ht="16.5" customHeight="1">
      <c r="A97" s="12">
        <f t="shared" si="53"/>
        <v>290.75999999999783</v>
      </c>
      <c r="B97" s="13">
        <f t="shared" si="54"/>
        <v>3.032999999999981</v>
      </c>
      <c r="C97" s="28">
        <f t="shared" si="52"/>
        <v>112.00000000000009</v>
      </c>
      <c r="D97" s="12">
        <f t="shared" si="55"/>
        <v>291.2599999999974</v>
      </c>
      <c r="E97" s="13">
        <f t="shared" si="56"/>
        <v>3.53299999999997</v>
      </c>
      <c r="F97" s="28"/>
      <c r="G97" s="12">
        <f t="shared" si="57"/>
        <v>291.7599999999969</v>
      </c>
      <c r="H97" s="13">
        <f t="shared" si="58"/>
        <v>4.0329999999999595</v>
      </c>
      <c r="I97" s="28"/>
      <c r="J97" s="12">
        <f t="shared" si="59"/>
        <v>292.25999999999647</v>
      </c>
      <c r="K97" s="13">
        <f t="shared" si="60"/>
        <v>4.532999999999949</v>
      </c>
      <c r="L97" s="28"/>
      <c r="M97" s="11"/>
      <c r="N97" s="39"/>
      <c r="O97" s="3"/>
      <c r="P97" s="3"/>
      <c r="Q97" s="3"/>
      <c r="R97" s="3"/>
      <c r="S97" s="3"/>
      <c r="T97" s="3"/>
    </row>
    <row r="98" spans="1:20" ht="16.5" customHeight="1">
      <c r="A98" s="12">
        <f t="shared" si="53"/>
        <v>290.7699999999978</v>
      </c>
      <c r="B98" s="13">
        <f t="shared" si="54"/>
        <v>3.0429999999999806</v>
      </c>
      <c r="C98" s="28">
        <f t="shared" si="52"/>
        <v>112.75000000000009</v>
      </c>
      <c r="D98" s="12">
        <f t="shared" si="55"/>
        <v>291.26999999999737</v>
      </c>
      <c r="E98" s="13">
        <f t="shared" si="56"/>
        <v>3.54299999999997</v>
      </c>
      <c r="F98" s="28"/>
      <c r="G98" s="12">
        <f t="shared" si="57"/>
        <v>291.7699999999969</v>
      </c>
      <c r="H98" s="13">
        <f t="shared" si="58"/>
        <v>4.042999999999959</v>
      </c>
      <c r="I98" s="28"/>
      <c r="J98" s="12">
        <f t="shared" si="59"/>
        <v>292.26999999999646</v>
      </c>
      <c r="K98" s="13">
        <f t="shared" si="60"/>
        <v>4.542999999999949</v>
      </c>
      <c r="L98" s="28"/>
      <c r="M98" s="11"/>
      <c r="N98" s="39"/>
      <c r="O98" s="3"/>
      <c r="P98" s="3"/>
      <c r="Q98" s="3"/>
      <c r="R98" s="3"/>
      <c r="S98" s="3"/>
      <c r="T98" s="3"/>
    </row>
    <row r="99" spans="1:20" ht="16.5" customHeight="1">
      <c r="A99" s="12">
        <f t="shared" si="53"/>
        <v>290.7799999999978</v>
      </c>
      <c r="B99" s="13">
        <f t="shared" si="54"/>
        <v>3.0529999999999804</v>
      </c>
      <c r="C99" s="28">
        <f t="shared" si="52"/>
        <v>113.50000000000009</v>
      </c>
      <c r="D99" s="12">
        <f t="shared" si="55"/>
        <v>291.27999999999736</v>
      </c>
      <c r="E99" s="13">
        <f t="shared" si="56"/>
        <v>3.5529999999999697</v>
      </c>
      <c r="F99" s="28"/>
      <c r="G99" s="12">
        <f t="shared" si="57"/>
        <v>291.7799999999969</v>
      </c>
      <c r="H99" s="13">
        <f t="shared" si="58"/>
        <v>4.052999999999959</v>
      </c>
      <c r="I99" s="28"/>
      <c r="J99" s="12">
        <f t="shared" si="59"/>
        <v>292.27999999999645</v>
      </c>
      <c r="K99" s="13">
        <f t="shared" si="60"/>
        <v>4.552999999999948</v>
      </c>
      <c r="L99" s="28"/>
      <c r="M99" s="11"/>
      <c r="N99" s="39"/>
      <c r="O99" s="3"/>
      <c r="P99" s="3"/>
      <c r="Q99" s="3"/>
      <c r="R99" s="3"/>
      <c r="S99" s="3"/>
      <c r="T99" s="3"/>
    </row>
    <row r="100" spans="1:20" ht="16.5" customHeight="1">
      <c r="A100" s="12">
        <f t="shared" si="53"/>
        <v>290.7899999999978</v>
      </c>
      <c r="B100" s="13">
        <f t="shared" si="54"/>
        <v>3.06299999999998</v>
      </c>
      <c r="C100" s="28">
        <f t="shared" si="52"/>
        <v>114.25000000000009</v>
      </c>
      <c r="D100" s="12">
        <f t="shared" si="55"/>
        <v>291.28999999999735</v>
      </c>
      <c r="E100" s="13">
        <f t="shared" si="56"/>
        <v>3.5629999999999695</v>
      </c>
      <c r="F100" s="28"/>
      <c r="G100" s="12">
        <f t="shared" si="57"/>
        <v>291.7899999999969</v>
      </c>
      <c r="H100" s="13">
        <f t="shared" si="58"/>
        <v>4.062999999999959</v>
      </c>
      <c r="I100" s="28"/>
      <c r="J100" s="12">
        <f t="shared" si="59"/>
        <v>292.28999999999644</v>
      </c>
      <c r="K100" s="13">
        <f t="shared" si="60"/>
        <v>4.562999999999948</v>
      </c>
      <c r="L100" s="28"/>
      <c r="M100" s="11"/>
      <c r="N100" s="39"/>
      <c r="O100" s="3"/>
      <c r="P100" s="3"/>
      <c r="Q100" s="3"/>
      <c r="R100" s="3"/>
      <c r="S100" s="3"/>
      <c r="T100" s="3"/>
    </row>
    <row r="101" spans="1:20" ht="16.5" customHeight="1">
      <c r="A101" s="14">
        <f t="shared" si="53"/>
        <v>290.7999999999978</v>
      </c>
      <c r="B101" s="15">
        <f t="shared" si="54"/>
        <v>3.07299999999998</v>
      </c>
      <c r="C101" s="17">
        <f t="shared" si="52"/>
        <v>115.00000000000009</v>
      </c>
      <c r="D101" s="14">
        <f t="shared" si="55"/>
        <v>291.29999999999734</v>
      </c>
      <c r="E101" s="15">
        <f t="shared" si="56"/>
        <v>3.5729999999999693</v>
      </c>
      <c r="F101" s="17"/>
      <c r="G101" s="14">
        <f t="shared" si="57"/>
        <v>291.7999999999969</v>
      </c>
      <c r="H101" s="15">
        <f t="shared" si="58"/>
        <v>4.072999999999959</v>
      </c>
      <c r="I101" s="17"/>
      <c r="J101" s="14">
        <f t="shared" si="59"/>
        <v>292.29999999999643</v>
      </c>
      <c r="K101" s="15">
        <f t="shared" si="60"/>
        <v>4.572999999999948</v>
      </c>
      <c r="L101" s="17"/>
      <c r="M101" s="11"/>
      <c r="N101" s="39"/>
      <c r="O101" s="3"/>
      <c r="P101" s="3"/>
      <c r="Q101" s="3"/>
      <c r="R101" s="3"/>
      <c r="S101" s="3"/>
      <c r="T101" s="3"/>
    </row>
    <row r="102" spans="1:20" ht="16.5" customHeight="1">
      <c r="A102" s="18">
        <f t="shared" si="53"/>
        <v>290.8099999999978</v>
      </c>
      <c r="B102" s="19">
        <f t="shared" si="54"/>
        <v>3.0829999999999798</v>
      </c>
      <c r="C102" s="9">
        <f aca="true" t="shared" si="61" ref="C102:C110">+C101+$N$30/10</f>
        <v>115.80000000000008</v>
      </c>
      <c r="D102" s="18">
        <f t="shared" si="55"/>
        <v>291.30999999999733</v>
      </c>
      <c r="E102" s="19">
        <f t="shared" si="56"/>
        <v>3.582999999999969</v>
      </c>
      <c r="F102" s="9"/>
      <c r="G102" s="18">
        <f t="shared" si="57"/>
        <v>291.8099999999969</v>
      </c>
      <c r="H102" s="19">
        <f t="shared" si="58"/>
        <v>4.082999999999958</v>
      </c>
      <c r="I102" s="9"/>
      <c r="J102" s="18">
        <f t="shared" si="59"/>
        <v>292.3099999999964</v>
      </c>
      <c r="K102" s="19">
        <f t="shared" si="60"/>
        <v>4.582999999999948</v>
      </c>
      <c r="L102" s="9"/>
      <c r="M102" s="11"/>
      <c r="N102" s="39"/>
      <c r="O102" s="3"/>
      <c r="P102" s="3"/>
      <c r="Q102" s="3"/>
      <c r="R102" s="3"/>
      <c r="S102" s="3"/>
      <c r="T102" s="3"/>
    </row>
    <row r="103" spans="1:20" ht="16.5" customHeight="1">
      <c r="A103" s="12">
        <f t="shared" si="53"/>
        <v>290.8199999999978</v>
      </c>
      <c r="B103" s="13">
        <f t="shared" si="54"/>
        <v>3.0929999999999795</v>
      </c>
      <c r="C103" s="28">
        <f t="shared" si="61"/>
        <v>116.60000000000008</v>
      </c>
      <c r="D103" s="12">
        <f t="shared" si="55"/>
        <v>291.3199999999973</v>
      </c>
      <c r="E103" s="13">
        <f t="shared" si="56"/>
        <v>3.592999999999969</v>
      </c>
      <c r="F103" s="28"/>
      <c r="G103" s="12">
        <f t="shared" si="57"/>
        <v>291.81999999999687</v>
      </c>
      <c r="H103" s="13">
        <f t="shared" si="58"/>
        <v>4.092999999999958</v>
      </c>
      <c r="I103" s="28"/>
      <c r="J103" s="12">
        <f t="shared" si="59"/>
        <v>292.3199999999964</v>
      </c>
      <c r="K103" s="13">
        <f t="shared" si="60"/>
        <v>4.592999999999948</v>
      </c>
      <c r="L103" s="28"/>
      <c r="M103" s="11"/>
      <c r="N103" s="39"/>
      <c r="O103" s="3"/>
      <c r="P103" s="3"/>
      <c r="Q103" s="3"/>
      <c r="R103" s="3"/>
      <c r="S103" s="3"/>
      <c r="T103" s="3"/>
    </row>
    <row r="104" spans="1:14" ht="16.5" customHeight="1">
      <c r="A104" s="12">
        <f t="shared" si="53"/>
        <v>290.82999999999777</v>
      </c>
      <c r="B104" s="13">
        <f t="shared" si="54"/>
        <v>3.1029999999999793</v>
      </c>
      <c r="C104" s="28">
        <f t="shared" si="61"/>
        <v>117.40000000000008</v>
      </c>
      <c r="D104" s="12">
        <f t="shared" si="55"/>
        <v>291.3299999999973</v>
      </c>
      <c r="E104" s="13">
        <f t="shared" si="56"/>
        <v>3.6029999999999687</v>
      </c>
      <c r="F104" s="28"/>
      <c r="G104" s="12">
        <f t="shared" si="57"/>
        <v>291.82999999999686</v>
      </c>
      <c r="H104" s="13">
        <f t="shared" si="58"/>
        <v>4.102999999999958</v>
      </c>
      <c r="I104" s="28"/>
      <c r="J104" s="12">
        <f t="shared" si="59"/>
        <v>292.3299999999964</v>
      </c>
      <c r="K104" s="13">
        <f t="shared" si="60"/>
        <v>4.602999999999947</v>
      </c>
      <c r="L104" s="28"/>
      <c r="M104" s="11"/>
      <c r="N104" s="3"/>
    </row>
    <row r="105" spans="1:14" ht="16.5" customHeight="1">
      <c r="A105" s="12">
        <f t="shared" si="53"/>
        <v>290.83999999999776</v>
      </c>
      <c r="B105" s="13">
        <f t="shared" si="54"/>
        <v>3.112999999999979</v>
      </c>
      <c r="C105" s="28">
        <f t="shared" si="61"/>
        <v>118.20000000000007</v>
      </c>
      <c r="D105" s="12">
        <f t="shared" si="55"/>
        <v>291.3399999999973</v>
      </c>
      <c r="E105" s="13">
        <f t="shared" si="56"/>
        <v>3.6129999999999685</v>
      </c>
      <c r="F105" s="28"/>
      <c r="G105" s="12">
        <f t="shared" si="57"/>
        <v>291.83999999999685</v>
      </c>
      <c r="H105" s="13">
        <f t="shared" si="58"/>
        <v>4.112999999999958</v>
      </c>
      <c r="I105" s="28"/>
      <c r="J105" s="12">
        <f t="shared" si="59"/>
        <v>292.3399999999964</v>
      </c>
      <c r="K105" s="13">
        <f t="shared" si="60"/>
        <v>4.612999999999947</v>
      </c>
      <c r="L105" s="28"/>
      <c r="M105" s="11"/>
      <c r="N105" s="3"/>
    </row>
    <row r="106" spans="1:14" ht="16.5" customHeight="1">
      <c r="A106" s="12">
        <f t="shared" si="53"/>
        <v>290.84999999999775</v>
      </c>
      <c r="B106" s="13">
        <f t="shared" si="54"/>
        <v>3.122999999999979</v>
      </c>
      <c r="C106" s="28">
        <f t="shared" si="61"/>
        <v>119.00000000000007</v>
      </c>
      <c r="D106" s="12">
        <f t="shared" si="55"/>
        <v>291.3499999999973</v>
      </c>
      <c r="E106" s="13">
        <f t="shared" si="56"/>
        <v>3.6229999999999682</v>
      </c>
      <c r="F106" s="28"/>
      <c r="G106" s="12">
        <f t="shared" si="57"/>
        <v>291.84999999999684</v>
      </c>
      <c r="H106" s="13">
        <f t="shared" si="58"/>
        <v>4.122999999999958</v>
      </c>
      <c r="I106" s="28"/>
      <c r="J106" s="12">
        <f t="shared" si="59"/>
        <v>292.3499999999964</v>
      </c>
      <c r="K106" s="13">
        <f t="shared" si="60"/>
        <v>4.622999999999947</v>
      </c>
      <c r="L106" s="28"/>
      <c r="M106" s="11"/>
      <c r="N106" s="3"/>
    </row>
    <row r="107" spans="1:14" ht="16.5" customHeight="1">
      <c r="A107" s="12">
        <f t="shared" si="53"/>
        <v>290.85999999999774</v>
      </c>
      <c r="B107" s="13">
        <f t="shared" si="54"/>
        <v>3.1329999999999787</v>
      </c>
      <c r="C107" s="28">
        <f t="shared" si="61"/>
        <v>119.80000000000007</v>
      </c>
      <c r="D107" s="12">
        <f t="shared" si="55"/>
        <v>291.3599999999973</v>
      </c>
      <c r="E107" s="13">
        <f t="shared" si="56"/>
        <v>3.632999999999968</v>
      </c>
      <c r="F107" s="28"/>
      <c r="G107" s="12">
        <f t="shared" si="57"/>
        <v>291.85999999999683</v>
      </c>
      <c r="H107" s="13">
        <f t="shared" si="58"/>
        <v>4.132999999999957</v>
      </c>
      <c r="I107" s="28"/>
      <c r="J107" s="12">
        <f t="shared" si="59"/>
        <v>292.3599999999964</v>
      </c>
      <c r="K107" s="13">
        <f t="shared" si="60"/>
        <v>4.632999999999947</v>
      </c>
      <c r="L107" s="28"/>
      <c r="M107" s="11"/>
      <c r="N107" s="3"/>
    </row>
    <row r="108" spans="1:14" ht="16.5" customHeight="1">
      <c r="A108" s="12">
        <f t="shared" si="53"/>
        <v>290.86999999999773</v>
      </c>
      <c r="B108" s="13">
        <f t="shared" si="54"/>
        <v>3.1429999999999785</v>
      </c>
      <c r="C108" s="28">
        <f t="shared" si="61"/>
        <v>120.60000000000007</v>
      </c>
      <c r="D108" s="12">
        <f t="shared" si="55"/>
        <v>291.3699999999973</v>
      </c>
      <c r="E108" s="13">
        <f t="shared" si="56"/>
        <v>3.642999999999968</v>
      </c>
      <c r="F108" s="28"/>
      <c r="G108" s="12">
        <f t="shared" si="57"/>
        <v>291.8699999999968</v>
      </c>
      <c r="H108" s="13">
        <f t="shared" si="58"/>
        <v>4.142999999999957</v>
      </c>
      <c r="I108" s="28"/>
      <c r="J108" s="12">
        <f t="shared" si="59"/>
        <v>292.36999999999637</v>
      </c>
      <c r="K108" s="13">
        <f t="shared" si="60"/>
        <v>4.6429999999999465</v>
      </c>
      <c r="L108" s="28"/>
      <c r="M108" s="11"/>
      <c r="N108" s="3"/>
    </row>
    <row r="109" spans="1:20" ht="16.5" customHeight="1">
      <c r="A109" s="12">
        <f t="shared" si="53"/>
        <v>290.8799999999977</v>
      </c>
      <c r="B109" s="13">
        <f t="shared" si="54"/>
        <v>3.1529999999999783</v>
      </c>
      <c r="C109" s="28">
        <f t="shared" si="61"/>
        <v>121.40000000000006</v>
      </c>
      <c r="D109" s="12">
        <f t="shared" si="55"/>
        <v>291.37999999999727</v>
      </c>
      <c r="E109" s="13">
        <f t="shared" si="56"/>
        <v>3.6529999999999676</v>
      </c>
      <c r="F109" s="28"/>
      <c r="G109" s="12">
        <f t="shared" si="57"/>
        <v>291.8799999999968</v>
      </c>
      <c r="H109" s="13">
        <f t="shared" si="58"/>
        <v>4.152999999999957</v>
      </c>
      <c r="I109" s="28"/>
      <c r="J109" s="12">
        <f t="shared" si="59"/>
        <v>292.37999999999636</v>
      </c>
      <c r="K109" s="13">
        <f t="shared" si="60"/>
        <v>4.652999999999946</v>
      </c>
      <c r="L109" s="28"/>
      <c r="M109" s="11"/>
      <c r="N109" s="3"/>
      <c r="O109" s="3"/>
      <c r="P109" s="3"/>
      <c r="Q109" s="3"/>
      <c r="R109" s="3"/>
      <c r="S109" s="3"/>
      <c r="T109" s="3"/>
    </row>
    <row r="110" spans="1:20" ht="16.5" customHeight="1">
      <c r="A110" s="21">
        <f t="shared" si="53"/>
        <v>290.8899999999977</v>
      </c>
      <c r="B110" s="22">
        <f t="shared" si="54"/>
        <v>3.162999999999978</v>
      </c>
      <c r="C110" s="17">
        <f t="shared" si="61"/>
        <v>122.20000000000006</v>
      </c>
      <c r="D110" s="21">
        <f t="shared" si="55"/>
        <v>291.38999999999726</v>
      </c>
      <c r="E110" s="22">
        <f t="shared" si="56"/>
        <v>3.6629999999999674</v>
      </c>
      <c r="F110" s="17"/>
      <c r="G110" s="21">
        <f t="shared" si="57"/>
        <v>291.8899999999968</v>
      </c>
      <c r="H110" s="22">
        <f t="shared" si="58"/>
        <v>4.162999999999957</v>
      </c>
      <c r="I110" s="17"/>
      <c r="J110" s="21">
        <f t="shared" si="59"/>
        <v>292.38999999999635</v>
      </c>
      <c r="K110" s="22">
        <f t="shared" si="60"/>
        <v>4.662999999999946</v>
      </c>
      <c r="L110" s="17"/>
      <c r="M110" s="11"/>
      <c r="N110" s="23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1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1"/>
      <c r="N112" s="3"/>
      <c r="O112" s="3"/>
      <c r="P112" s="3"/>
      <c r="Q112" s="3"/>
      <c r="R112" s="3"/>
      <c r="S112" s="3"/>
      <c r="T112" s="3"/>
    </row>
    <row r="113" spans="1:20" ht="22.5" customHeight="1">
      <c r="A113" s="32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1"/>
      <c r="N113" s="3"/>
      <c r="O113" s="3"/>
      <c r="P113" s="3"/>
      <c r="Q113" s="3"/>
      <c r="R113" s="3"/>
      <c r="S113" s="3"/>
      <c r="T113" s="3"/>
    </row>
    <row r="114" spans="1:20" ht="22.5" customHeight="1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11"/>
      <c r="N114" s="3"/>
      <c r="O114" s="3"/>
      <c r="P114" s="3"/>
      <c r="Q114" s="3"/>
      <c r="R114" s="3"/>
      <c r="S114" s="3"/>
      <c r="T114" s="3"/>
    </row>
    <row r="115" spans="1:20" ht="22.5" customHeight="1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11"/>
      <c r="N115" s="3"/>
      <c r="O115" s="3"/>
      <c r="P115" s="3"/>
      <c r="Q115" s="3"/>
      <c r="R115" s="3"/>
      <c r="S115" s="3"/>
      <c r="T115" s="3"/>
    </row>
    <row r="116" spans="1:20" ht="16.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11"/>
      <c r="N116" s="3"/>
      <c r="O116" s="3"/>
      <c r="P116" s="3"/>
      <c r="Q116" s="3"/>
      <c r="R116" s="3"/>
      <c r="S116" s="3"/>
      <c r="T116" s="3"/>
    </row>
    <row r="117" spans="1:20" ht="16.5" customHeight="1">
      <c r="A117" s="48"/>
      <c r="B117" s="48"/>
      <c r="C117" s="43"/>
      <c r="D117" s="48"/>
      <c r="E117" s="48"/>
      <c r="F117" s="43"/>
      <c r="G117" s="48"/>
      <c r="H117" s="48"/>
      <c r="I117" s="43"/>
      <c r="J117" s="48"/>
      <c r="K117" s="48"/>
      <c r="L117" s="43"/>
      <c r="M117" s="11"/>
      <c r="N117" s="3"/>
      <c r="O117" s="3"/>
      <c r="P117" s="3"/>
      <c r="Q117" s="3"/>
      <c r="R117" s="3"/>
      <c r="S117" s="3"/>
      <c r="T117" s="3"/>
    </row>
    <row r="118" spans="1:20" ht="16.5" customHeight="1">
      <c r="A118" s="48"/>
      <c r="B118" s="48"/>
      <c r="C118" s="43"/>
      <c r="D118" s="48"/>
      <c r="E118" s="48"/>
      <c r="F118" s="43"/>
      <c r="G118" s="48"/>
      <c r="H118" s="48"/>
      <c r="I118" s="43"/>
      <c r="J118" s="48"/>
      <c r="K118" s="48"/>
      <c r="L118" s="43"/>
      <c r="M118" s="11"/>
      <c r="N118" s="3"/>
      <c r="O118" s="3"/>
      <c r="P118" s="3"/>
      <c r="Q118" s="3"/>
      <c r="R118" s="3"/>
      <c r="S118" s="3"/>
      <c r="T118" s="3"/>
    </row>
    <row r="119" spans="1:20" ht="16.5" customHeight="1">
      <c r="A119" s="48"/>
      <c r="B119" s="48"/>
      <c r="C119" s="43"/>
      <c r="D119" s="48"/>
      <c r="E119" s="48"/>
      <c r="F119" s="43"/>
      <c r="G119" s="48"/>
      <c r="H119" s="48"/>
      <c r="I119" s="43"/>
      <c r="J119" s="48"/>
      <c r="K119" s="48"/>
      <c r="L119" s="43"/>
      <c r="M119" s="11"/>
      <c r="N119" s="3"/>
      <c r="O119" s="3"/>
      <c r="P119" s="3"/>
      <c r="Q119" s="3"/>
      <c r="R119" s="3"/>
      <c r="S119" s="3"/>
      <c r="T119" s="3"/>
    </row>
    <row r="120" spans="1:20" ht="16.5" customHeight="1">
      <c r="A120" s="48"/>
      <c r="B120" s="48"/>
      <c r="C120" s="43"/>
      <c r="D120" s="48"/>
      <c r="E120" s="48"/>
      <c r="F120" s="43"/>
      <c r="G120" s="48"/>
      <c r="H120" s="48"/>
      <c r="I120" s="43"/>
      <c r="J120" s="48"/>
      <c r="K120" s="48"/>
      <c r="L120" s="43"/>
      <c r="M120" s="11"/>
      <c r="N120" s="3"/>
      <c r="O120" s="3"/>
      <c r="P120" s="3"/>
      <c r="Q120" s="3"/>
      <c r="R120" s="3"/>
      <c r="S120" s="3"/>
      <c r="T120" s="3"/>
    </row>
    <row r="121" spans="1:20" ht="16.5" customHeight="1">
      <c r="A121" s="48"/>
      <c r="B121" s="48"/>
      <c r="C121" s="43"/>
      <c r="D121" s="48"/>
      <c r="E121" s="48"/>
      <c r="F121" s="43"/>
      <c r="G121" s="48"/>
      <c r="H121" s="48"/>
      <c r="I121" s="43"/>
      <c r="J121" s="48"/>
      <c r="K121" s="48"/>
      <c r="L121" s="43"/>
      <c r="M121" s="11"/>
      <c r="N121" s="3"/>
      <c r="O121" s="3"/>
      <c r="P121" s="3"/>
      <c r="Q121" s="3"/>
      <c r="R121" s="3"/>
      <c r="S121" s="3"/>
      <c r="T121" s="3"/>
    </row>
    <row r="122" spans="1:20" ht="16.5" customHeight="1">
      <c r="A122" s="48"/>
      <c r="B122" s="48"/>
      <c r="C122" s="43"/>
      <c r="D122" s="48"/>
      <c r="E122" s="48"/>
      <c r="F122" s="43"/>
      <c r="G122" s="48"/>
      <c r="H122" s="48"/>
      <c r="I122" s="43"/>
      <c r="J122" s="48"/>
      <c r="K122" s="48"/>
      <c r="L122" s="43"/>
      <c r="M122" s="11"/>
      <c r="N122" s="3"/>
      <c r="O122" s="3"/>
      <c r="P122" s="3"/>
      <c r="Q122" s="3"/>
      <c r="R122" s="3"/>
      <c r="S122" s="3"/>
      <c r="T122" s="3"/>
    </row>
    <row r="123" spans="1:20" ht="16.5" customHeight="1">
      <c r="A123" s="48"/>
      <c r="B123" s="48"/>
      <c r="C123" s="43"/>
      <c r="D123" s="48"/>
      <c r="E123" s="48"/>
      <c r="F123" s="43"/>
      <c r="G123" s="48"/>
      <c r="H123" s="48"/>
      <c r="I123" s="43"/>
      <c r="J123" s="48"/>
      <c r="K123" s="48"/>
      <c r="L123" s="43"/>
      <c r="M123" s="11"/>
      <c r="N123" s="3"/>
      <c r="O123" s="3"/>
      <c r="P123" s="3"/>
      <c r="Q123" s="3"/>
      <c r="R123" s="3"/>
      <c r="S123" s="3"/>
      <c r="T123" s="3"/>
    </row>
    <row r="124" spans="1:20" ht="16.5" customHeight="1">
      <c r="A124" s="48"/>
      <c r="B124" s="48"/>
      <c r="C124" s="43"/>
      <c r="D124" s="48"/>
      <c r="E124" s="48"/>
      <c r="F124" s="43"/>
      <c r="G124" s="48"/>
      <c r="H124" s="48"/>
      <c r="I124" s="43"/>
      <c r="J124" s="48"/>
      <c r="K124" s="48"/>
      <c r="L124" s="43"/>
      <c r="M124" s="11"/>
      <c r="N124" s="3"/>
      <c r="O124" s="3"/>
      <c r="P124" s="3"/>
      <c r="Q124" s="3"/>
      <c r="R124" s="3"/>
      <c r="S124" s="3"/>
      <c r="T124" s="3"/>
    </row>
    <row r="125" spans="1:20" ht="16.5" customHeight="1">
      <c r="A125" s="48"/>
      <c r="B125" s="48"/>
      <c r="C125" s="43"/>
      <c r="D125" s="48"/>
      <c r="E125" s="48"/>
      <c r="F125" s="43"/>
      <c r="G125" s="48"/>
      <c r="H125" s="48"/>
      <c r="I125" s="43"/>
      <c r="J125" s="48"/>
      <c r="K125" s="48"/>
      <c r="L125" s="43"/>
      <c r="M125" s="11"/>
      <c r="N125" s="3"/>
      <c r="O125" s="3"/>
      <c r="P125" s="3"/>
      <c r="Q125" s="3"/>
      <c r="R125" s="3"/>
      <c r="S125" s="3"/>
      <c r="T125" s="3"/>
    </row>
    <row r="126" spans="1:20" ht="16.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48"/>
      <c r="B127" s="48"/>
      <c r="C127" s="43"/>
      <c r="D127" s="48"/>
      <c r="E127" s="48"/>
      <c r="F127" s="43"/>
      <c r="G127" s="48"/>
      <c r="H127" s="48"/>
      <c r="I127" s="43"/>
      <c r="J127" s="48"/>
      <c r="K127" s="48"/>
      <c r="L127" s="43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48"/>
      <c r="B128" s="48"/>
      <c r="C128" s="43"/>
      <c r="D128" s="48"/>
      <c r="E128" s="48"/>
      <c r="F128" s="43"/>
      <c r="G128" s="48"/>
      <c r="H128" s="48"/>
      <c r="I128" s="43"/>
      <c r="J128" s="48"/>
      <c r="K128" s="48"/>
      <c r="L128" s="43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48"/>
      <c r="B129" s="48"/>
      <c r="C129" s="43"/>
      <c r="D129" s="48"/>
      <c r="E129" s="48"/>
      <c r="F129" s="43"/>
      <c r="G129" s="48"/>
      <c r="H129" s="48"/>
      <c r="I129" s="43"/>
      <c r="J129" s="48"/>
      <c r="K129" s="48"/>
      <c r="L129" s="43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48"/>
      <c r="B130" s="48"/>
      <c r="C130" s="43"/>
      <c r="D130" s="48"/>
      <c r="E130" s="48"/>
      <c r="F130" s="43"/>
      <c r="G130" s="48"/>
      <c r="H130" s="48"/>
      <c r="I130" s="43"/>
      <c r="J130" s="48"/>
      <c r="K130" s="48"/>
      <c r="L130" s="43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48"/>
      <c r="B131" s="48"/>
      <c r="C131" s="43"/>
      <c r="D131" s="48"/>
      <c r="E131" s="48"/>
      <c r="F131" s="43"/>
      <c r="G131" s="48"/>
      <c r="H131" s="48"/>
      <c r="I131" s="43"/>
      <c r="J131" s="48"/>
      <c r="K131" s="48"/>
      <c r="L131" s="43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48"/>
      <c r="B132" s="48"/>
      <c r="C132" s="43"/>
      <c r="D132" s="48"/>
      <c r="E132" s="48"/>
      <c r="F132" s="43"/>
      <c r="G132" s="48"/>
      <c r="H132" s="48"/>
      <c r="I132" s="43"/>
      <c r="J132" s="48"/>
      <c r="K132" s="48"/>
      <c r="L132" s="43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48"/>
      <c r="B133" s="48"/>
      <c r="C133" s="43"/>
      <c r="D133" s="48"/>
      <c r="E133" s="48"/>
      <c r="F133" s="43"/>
      <c r="G133" s="48"/>
      <c r="H133" s="48"/>
      <c r="I133" s="43"/>
      <c r="J133" s="48"/>
      <c r="K133" s="48"/>
      <c r="L133" s="43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48"/>
      <c r="B134" s="48"/>
      <c r="C134" s="43"/>
      <c r="D134" s="48"/>
      <c r="E134" s="48"/>
      <c r="F134" s="43"/>
      <c r="G134" s="48"/>
      <c r="H134" s="48"/>
      <c r="I134" s="43"/>
      <c r="J134" s="48"/>
      <c r="K134" s="48"/>
      <c r="L134" s="43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48"/>
      <c r="B135" s="48"/>
      <c r="C135" s="43"/>
      <c r="D135" s="48"/>
      <c r="E135" s="48"/>
      <c r="F135" s="43"/>
      <c r="G135" s="48"/>
      <c r="H135" s="48"/>
      <c r="I135" s="43"/>
      <c r="J135" s="48"/>
      <c r="K135" s="48"/>
      <c r="L135" s="43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48"/>
      <c r="B137" s="48"/>
      <c r="C137" s="43"/>
      <c r="D137" s="48"/>
      <c r="E137" s="48"/>
      <c r="F137" s="43"/>
      <c r="G137" s="48"/>
      <c r="H137" s="48"/>
      <c r="I137" s="43"/>
      <c r="J137" s="48"/>
      <c r="K137" s="48"/>
      <c r="L137" s="43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48"/>
      <c r="B138" s="48"/>
      <c r="C138" s="43"/>
      <c r="D138" s="48"/>
      <c r="E138" s="48"/>
      <c r="F138" s="43"/>
      <c r="G138" s="48"/>
      <c r="H138" s="48"/>
      <c r="I138" s="43"/>
      <c r="J138" s="48"/>
      <c r="K138" s="48"/>
      <c r="L138" s="43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48"/>
      <c r="B139" s="48"/>
      <c r="C139" s="43"/>
      <c r="D139" s="48"/>
      <c r="E139" s="48"/>
      <c r="F139" s="43"/>
      <c r="G139" s="48"/>
      <c r="H139" s="48"/>
      <c r="I139" s="43"/>
      <c r="J139" s="48"/>
      <c r="K139" s="48"/>
      <c r="L139" s="43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48"/>
      <c r="B140" s="48"/>
      <c r="C140" s="43"/>
      <c r="D140" s="48"/>
      <c r="E140" s="48"/>
      <c r="F140" s="43"/>
      <c r="G140" s="48"/>
      <c r="H140" s="48"/>
      <c r="I140" s="43"/>
      <c r="J140" s="48"/>
      <c r="K140" s="48"/>
      <c r="L140" s="43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48"/>
      <c r="B141" s="48"/>
      <c r="C141" s="43"/>
      <c r="D141" s="48"/>
      <c r="E141" s="48"/>
      <c r="F141" s="43"/>
      <c r="G141" s="48"/>
      <c r="H141" s="48"/>
      <c r="I141" s="43"/>
      <c r="J141" s="48"/>
      <c r="K141" s="48"/>
      <c r="L141" s="43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48"/>
      <c r="B142" s="48"/>
      <c r="C142" s="43"/>
      <c r="D142" s="48"/>
      <c r="E142" s="48"/>
      <c r="F142" s="43"/>
      <c r="G142" s="48"/>
      <c r="H142" s="48"/>
      <c r="I142" s="43"/>
      <c r="J142" s="48"/>
      <c r="K142" s="48"/>
      <c r="L142" s="43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48"/>
      <c r="B143" s="48"/>
      <c r="C143" s="43"/>
      <c r="D143" s="48"/>
      <c r="E143" s="48"/>
      <c r="F143" s="43"/>
      <c r="G143" s="48"/>
      <c r="H143" s="48"/>
      <c r="I143" s="43"/>
      <c r="J143" s="48"/>
      <c r="K143" s="48"/>
      <c r="L143" s="43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48"/>
      <c r="B144" s="48"/>
      <c r="C144" s="43"/>
      <c r="D144" s="48"/>
      <c r="E144" s="48"/>
      <c r="F144" s="43"/>
      <c r="G144" s="48"/>
      <c r="H144" s="48"/>
      <c r="I144" s="43"/>
      <c r="J144" s="48"/>
      <c r="K144" s="48"/>
      <c r="L144" s="43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48"/>
      <c r="B145" s="48"/>
      <c r="C145" s="43"/>
      <c r="D145" s="48"/>
      <c r="E145" s="48"/>
      <c r="F145" s="43"/>
      <c r="G145" s="48"/>
      <c r="H145" s="48"/>
      <c r="I145" s="43"/>
      <c r="J145" s="48"/>
      <c r="K145" s="48"/>
      <c r="L145" s="43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48"/>
      <c r="B147" s="48"/>
      <c r="C147" s="43"/>
      <c r="D147" s="48"/>
      <c r="E147" s="48"/>
      <c r="F147" s="43"/>
      <c r="G147" s="48"/>
      <c r="H147" s="48"/>
      <c r="I147" s="43"/>
      <c r="J147" s="48"/>
      <c r="K147" s="48"/>
      <c r="L147" s="43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48"/>
      <c r="B148" s="48"/>
      <c r="C148" s="43"/>
      <c r="D148" s="48"/>
      <c r="E148" s="48"/>
      <c r="F148" s="43"/>
      <c r="G148" s="48"/>
      <c r="H148" s="48"/>
      <c r="I148" s="43"/>
      <c r="J148" s="48"/>
      <c r="K148" s="48"/>
      <c r="L148" s="43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48"/>
      <c r="B149" s="48"/>
      <c r="C149" s="43"/>
      <c r="D149" s="48"/>
      <c r="E149" s="48"/>
      <c r="F149" s="43"/>
      <c r="G149" s="48"/>
      <c r="H149" s="48"/>
      <c r="I149" s="43"/>
      <c r="J149" s="48"/>
      <c r="K149" s="48"/>
      <c r="L149" s="43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48"/>
      <c r="B150" s="48"/>
      <c r="C150" s="43"/>
      <c r="D150" s="48"/>
      <c r="E150" s="48"/>
      <c r="F150" s="43"/>
      <c r="G150" s="48"/>
      <c r="H150" s="48"/>
      <c r="I150" s="43"/>
      <c r="J150" s="48"/>
      <c r="K150" s="48"/>
      <c r="L150" s="43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48"/>
      <c r="B151" s="48"/>
      <c r="C151" s="43"/>
      <c r="D151" s="48"/>
      <c r="E151" s="48"/>
      <c r="F151" s="43"/>
      <c r="G151" s="48"/>
      <c r="H151" s="48"/>
      <c r="I151" s="43"/>
      <c r="J151" s="48"/>
      <c r="K151" s="48"/>
      <c r="L151" s="43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48"/>
      <c r="B152" s="48"/>
      <c r="C152" s="43"/>
      <c r="D152" s="48"/>
      <c r="E152" s="48"/>
      <c r="F152" s="43"/>
      <c r="G152" s="48"/>
      <c r="H152" s="48"/>
      <c r="I152" s="43"/>
      <c r="J152" s="48"/>
      <c r="K152" s="48"/>
      <c r="L152" s="43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48"/>
      <c r="B153" s="48"/>
      <c r="C153" s="43"/>
      <c r="D153" s="48"/>
      <c r="E153" s="48"/>
      <c r="F153" s="43"/>
      <c r="G153" s="48"/>
      <c r="H153" s="48"/>
      <c r="I153" s="43"/>
      <c r="J153" s="48"/>
      <c r="K153" s="48"/>
      <c r="L153" s="43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48"/>
      <c r="B154" s="48"/>
      <c r="C154" s="43"/>
      <c r="D154" s="48"/>
      <c r="E154" s="48"/>
      <c r="F154" s="43"/>
      <c r="G154" s="48"/>
      <c r="H154" s="48"/>
      <c r="I154" s="43"/>
      <c r="J154" s="48"/>
      <c r="K154" s="48"/>
      <c r="L154" s="43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48"/>
      <c r="B155" s="48"/>
      <c r="C155" s="43"/>
      <c r="D155" s="48"/>
      <c r="E155" s="48"/>
      <c r="F155" s="43"/>
      <c r="G155" s="48"/>
      <c r="H155" s="48"/>
      <c r="I155" s="43"/>
      <c r="J155" s="48"/>
      <c r="K155" s="48"/>
      <c r="L155" s="43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3"/>
      <c r="L156" s="43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48"/>
      <c r="B157" s="48"/>
      <c r="C157" s="43"/>
      <c r="D157" s="48"/>
      <c r="E157" s="48"/>
      <c r="F157" s="43"/>
      <c r="G157" s="48"/>
      <c r="H157" s="48"/>
      <c r="I157" s="43"/>
      <c r="J157" s="48"/>
      <c r="K157" s="48"/>
      <c r="L157" s="43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48"/>
      <c r="B158" s="48"/>
      <c r="C158" s="43"/>
      <c r="D158" s="48"/>
      <c r="E158" s="48"/>
      <c r="F158" s="43"/>
      <c r="G158" s="48"/>
      <c r="H158" s="48"/>
      <c r="I158" s="43"/>
      <c r="J158" s="48"/>
      <c r="K158" s="48"/>
      <c r="L158" s="43"/>
      <c r="M158" s="4"/>
      <c r="N158" s="3"/>
    </row>
    <row r="159" spans="1:14" ht="16.5" customHeight="1">
      <c r="A159" s="48"/>
      <c r="B159" s="48"/>
      <c r="C159" s="43"/>
      <c r="D159" s="48"/>
      <c r="E159" s="48"/>
      <c r="F159" s="43"/>
      <c r="G159" s="48"/>
      <c r="H159" s="48"/>
      <c r="I159" s="43"/>
      <c r="J159" s="48"/>
      <c r="K159" s="48"/>
      <c r="L159" s="43"/>
      <c r="M159" s="4"/>
      <c r="N159" s="3"/>
    </row>
    <row r="160" spans="1:14" ht="16.5" customHeight="1">
      <c r="A160" s="48"/>
      <c r="B160" s="48"/>
      <c r="C160" s="43"/>
      <c r="D160" s="48"/>
      <c r="E160" s="48"/>
      <c r="F160" s="43"/>
      <c r="G160" s="48"/>
      <c r="H160" s="48"/>
      <c r="I160" s="43"/>
      <c r="J160" s="48"/>
      <c r="K160" s="48"/>
      <c r="L160" s="43"/>
      <c r="M160" s="4"/>
      <c r="N160" s="3"/>
    </row>
    <row r="161" spans="1:14" ht="16.5" customHeight="1">
      <c r="A161" s="48"/>
      <c r="B161" s="48"/>
      <c r="C161" s="43"/>
      <c r="D161" s="48"/>
      <c r="E161" s="48"/>
      <c r="F161" s="43"/>
      <c r="G161" s="48"/>
      <c r="H161" s="48"/>
      <c r="I161" s="43"/>
      <c r="J161" s="48"/>
      <c r="K161" s="48"/>
      <c r="L161" s="43"/>
      <c r="M161" s="4"/>
      <c r="N161" s="3"/>
    </row>
    <row r="162" spans="1:14" ht="16.5" customHeight="1">
      <c r="A162" s="48"/>
      <c r="B162" s="48"/>
      <c r="C162" s="43"/>
      <c r="D162" s="48"/>
      <c r="E162" s="48"/>
      <c r="F162" s="43"/>
      <c r="G162" s="48"/>
      <c r="H162" s="48"/>
      <c r="I162" s="43"/>
      <c r="J162" s="48"/>
      <c r="K162" s="48"/>
      <c r="L162" s="43"/>
      <c r="M162" s="4"/>
      <c r="N162" s="3"/>
    </row>
    <row r="163" spans="1:14" ht="16.5" customHeight="1">
      <c r="A163" s="48"/>
      <c r="B163" s="48"/>
      <c r="C163" s="43"/>
      <c r="D163" s="48"/>
      <c r="E163" s="48"/>
      <c r="F163" s="43"/>
      <c r="G163" s="48"/>
      <c r="H163" s="48"/>
      <c r="I163" s="43"/>
      <c r="J163" s="48"/>
      <c r="K163" s="48"/>
      <c r="L163" s="43"/>
      <c r="M163" s="4"/>
      <c r="N163" s="3"/>
    </row>
    <row r="164" spans="1:14" ht="16.5" customHeight="1">
      <c r="A164" s="48"/>
      <c r="B164" s="48"/>
      <c r="C164" s="43"/>
      <c r="D164" s="48"/>
      <c r="E164" s="48"/>
      <c r="F164" s="43"/>
      <c r="G164" s="48"/>
      <c r="H164" s="48"/>
      <c r="I164" s="43"/>
      <c r="J164" s="48"/>
      <c r="K164" s="48"/>
      <c r="L164" s="43"/>
      <c r="M164" s="4"/>
      <c r="N164" s="3"/>
    </row>
    <row r="165" spans="1:14" ht="16.5" customHeight="1">
      <c r="A165" s="48"/>
      <c r="B165" s="48"/>
      <c r="C165" s="43"/>
      <c r="D165" s="48"/>
      <c r="E165" s="48"/>
      <c r="F165" s="43"/>
      <c r="G165" s="48"/>
      <c r="H165" s="48"/>
      <c r="I165" s="43"/>
      <c r="J165" s="48"/>
      <c r="K165" s="48"/>
      <c r="L165" s="43"/>
      <c r="M165" s="24"/>
      <c r="N165" s="3"/>
    </row>
    <row r="166" spans="1:14" ht="22.5" customHeight="1">
      <c r="A166" s="44"/>
      <c r="B166" s="44"/>
      <c r="C166" s="44"/>
      <c r="D166" s="44"/>
      <c r="E166" s="44"/>
      <c r="F166" s="44"/>
      <c r="G166" s="44"/>
      <c r="H166" s="44"/>
      <c r="I166" s="45"/>
      <c r="J166" s="45"/>
      <c r="K166" s="45"/>
      <c r="L166" s="45"/>
      <c r="M166" s="23"/>
      <c r="N166" s="23"/>
    </row>
    <row r="167" spans="1:14" ht="22.5" customHeight="1">
      <c r="A167" s="44"/>
      <c r="B167" s="44"/>
      <c r="C167" s="44"/>
      <c r="D167" s="44"/>
      <c r="E167" s="44"/>
      <c r="F167" s="44"/>
      <c r="G167" s="44"/>
      <c r="H167" s="44"/>
      <c r="I167" s="45"/>
      <c r="J167" s="45"/>
      <c r="K167" s="45"/>
      <c r="L167" s="45"/>
      <c r="M167" s="24"/>
      <c r="N167" s="23"/>
    </row>
    <row r="168" spans="1:14" ht="22.5" customHeight="1">
      <c r="A168" s="46"/>
      <c r="B168" s="44"/>
      <c r="C168" s="44"/>
      <c r="D168" s="44"/>
      <c r="E168" s="44"/>
      <c r="F168" s="44"/>
      <c r="G168" s="44"/>
      <c r="H168" s="44"/>
      <c r="I168" s="45"/>
      <c r="J168" s="45"/>
      <c r="K168" s="45"/>
      <c r="L168" s="45"/>
      <c r="M168" s="24"/>
      <c r="N168" s="23"/>
    </row>
    <row r="169" spans="1:14" ht="22.5" customHeight="1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24"/>
      <c r="N169" s="23"/>
    </row>
    <row r="170" spans="1:14" ht="22.5" customHeight="1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24"/>
      <c r="N170" s="23"/>
    </row>
    <row r="171" spans="1:14" ht="16.5" customHeight="1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3"/>
      <c r="L171" s="43"/>
      <c r="M171" s="24"/>
      <c r="N171" s="23"/>
    </row>
    <row r="172" spans="1:14" ht="16.5" customHeight="1">
      <c r="A172" s="48"/>
      <c r="B172" s="48"/>
      <c r="C172" s="43"/>
      <c r="D172" s="48"/>
      <c r="E172" s="48"/>
      <c r="F172" s="43"/>
      <c r="G172" s="48"/>
      <c r="H172" s="48"/>
      <c r="I172" s="43"/>
      <c r="J172" s="48"/>
      <c r="K172" s="48"/>
      <c r="L172" s="43"/>
      <c r="M172" s="24"/>
      <c r="N172" s="23"/>
    </row>
    <row r="173" spans="1:14" ht="16.5" customHeight="1">
      <c r="A173" s="48"/>
      <c r="B173" s="48"/>
      <c r="C173" s="43"/>
      <c r="D173" s="48"/>
      <c r="E173" s="48"/>
      <c r="F173" s="43"/>
      <c r="G173" s="48"/>
      <c r="H173" s="48"/>
      <c r="I173" s="43"/>
      <c r="J173" s="48"/>
      <c r="K173" s="48"/>
      <c r="L173" s="43"/>
      <c r="M173" s="24"/>
      <c r="N173" s="23"/>
    </row>
    <row r="174" spans="1:14" ht="16.5" customHeight="1">
      <c r="A174" s="48"/>
      <c r="B174" s="48"/>
      <c r="C174" s="43"/>
      <c r="D174" s="48"/>
      <c r="E174" s="48"/>
      <c r="F174" s="43"/>
      <c r="G174" s="48"/>
      <c r="H174" s="48"/>
      <c r="I174" s="43"/>
      <c r="J174" s="48"/>
      <c r="K174" s="48"/>
      <c r="L174" s="43"/>
      <c r="M174" s="24"/>
      <c r="N174" s="23"/>
    </row>
    <row r="175" spans="1:14" ht="16.5" customHeight="1">
      <c r="A175" s="48"/>
      <c r="B175" s="48"/>
      <c r="C175" s="43"/>
      <c r="D175" s="48"/>
      <c r="E175" s="48"/>
      <c r="F175" s="43"/>
      <c r="G175" s="48"/>
      <c r="H175" s="48"/>
      <c r="I175" s="43"/>
      <c r="J175" s="48"/>
      <c r="K175" s="48"/>
      <c r="L175" s="43"/>
      <c r="M175" s="24"/>
      <c r="N175" s="23"/>
    </row>
    <row r="176" spans="1:14" ht="16.5" customHeight="1">
      <c r="A176" s="48"/>
      <c r="B176" s="48"/>
      <c r="C176" s="43"/>
      <c r="D176" s="48"/>
      <c r="E176" s="48"/>
      <c r="F176" s="43"/>
      <c r="G176" s="48"/>
      <c r="H176" s="48"/>
      <c r="I176" s="43"/>
      <c r="J176" s="48"/>
      <c r="K176" s="48"/>
      <c r="L176" s="43"/>
      <c r="M176" s="24"/>
      <c r="N176" s="23"/>
    </row>
    <row r="177" spans="1:14" ht="16.5" customHeight="1">
      <c r="A177" s="48"/>
      <c r="B177" s="48"/>
      <c r="C177" s="43"/>
      <c r="D177" s="48"/>
      <c r="E177" s="48"/>
      <c r="F177" s="43"/>
      <c r="G177" s="48"/>
      <c r="H177" s="48"/>
      <c r="I177" s="43"/>
      <c r="J177" s="48"/>
      <c r="K177" s="48"/>
      <c r="L177" s="43"/>
      <c r="M177" s="24"/>
      <c r="N177" s="23"/>
    </row>
    <row r="178" spans="1:14" ht="16.5" customHeight="1">
      <c r="A178" s="48"/>
      <c r="B178" s="48"/>
      <c r="C178" s="43"/>
      <c r="D178" s="48"/>
      <c r="E178" s="48"/>
      <c r="F178" s="43"/>
      <c r="G178" s="48"/>
      <c r="H178" s="48"/>
      <c r="I178" s="43"/>
      <c r="J178" s="48"/>
      <c r="K178" s="48"/>
      <c r="L178" s="43"/>
      <c r="M178" s="24"/>
      <c r="N178" s="23"/>
    </row>
    <row r="179" spans="1:14" ht="16.5" customHeight="1">
      <c r="A179" s="48"/>
      <c r="B179" s="48"/>
      <c r="C179" s="43"/>
      <c r="D179" s="48"/>
      <c r="E179" s="48"/>
      <c r="F179" s="43"/>
      <c r="G179" s="48"/>
      <c r="H179" s="48"/>
      <c r="I179" s="43"/>
      <c r="J179" s="48"/>
      <c r="K179" s="48"/>
      <c r="L179" s="43"/>
      <c r="M179" s="24"/>
      <c r="N179" s="23"/>
    </row>
    <row r="180" spans="1:14" ht="16.5" customHeight="1">
      <c r="A180" s="48"/>
      <c r="B180" s="48"/>
      <c r="C180" s="43"/>
      <c r="D180" s="48"/>
      <c r="E180" s="48"/>
      <c r="F180" s="43"/>
      <c r="G180" s="48"/>
      <c r="H180" s="48"/>
      <c r="I180" s="43"/>
      <c r="J180" s="48"/>
      <c r="K180" s="48"/>
      <c r="L180" s="43"/>
      <c r="M180" s="24"/>
      <c r="N180" s="23"/>
    </row>
    <row r="181" spans="1:14" ht="16.5" customHeight="1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3"/>
      <c r="L181" s="43"/>
      <c r="M181" s="24"/>
      <c r="N181" s="23"/>
    </row>
    <row r="182" spans="1:14" ht="16.5" customHeight="1">
      <c r="A182" s="48"/>
      <c r="B182" s="48"/>
      <c r="C182" s="43"/>
      <c r="D182" s="48"/>
      <c r="E182" s="48"/>
      <c r="F182" s="43"/>
      <c r="G182" s="48"/>
      <c r="H182" s="48"/>
      <c r="I182" s="43"/>
      <c r="J182" s="48"/>
      <c r="K182" s="48"/>
      <c r="L182" s="43"/>
      <c r="M182" s="24"/>
      <c r="N182" s="23"/>
    </row>
    <row r="183" spans="1:14" ht="16.5" customHeight="1">
      <c r="A183" s="48"/>
      <c r="B183" s="48"/>
      <c r="C183" s="43"/>
      <c r="D183" s="48"/>
      <c r="E183" s="48"/>
      <c r="F183" s="43"/>
      <c r="G183" s="48"/>
      <c r="H183" s="48"/>
      <c r="I183" s="43"/>
      <c r="J183" s="48"/>
      <c r="K183" s="48"/>
      <c r="L183" s="43"/>
      <c r="M183" s="24"/>
      <c r="N183" s="23"/>
    </row>
    <row r="184" spans="1:14" ht="16.5" customHeight="1">
      <c r="A184" s="48"/>
      <c r="B184" s="48"/>
      <c r="C184" s="43"/>
      <c r="D184" s="48"/>
      <c r="E184" s="48"/>
      <c r="F184" s="43"/>
      <c r="G184" s="48"/>
      <c r="H184" s="48"/>
      <c r="I184" s="43"/>
      <c r="J184" s="48"/>
      <c r="K184" s="48"/>
      <c r="L184" s="43"/>
      <c r="M184" s="24"/>
      <c r="N184" s="23"/>
    </row>
    <row r="185" spans="1:14" ht="16.5" customHeight="1">
      <c r="A185" s="48"/>
      <c r="B185" s="48"/>
      <c r="C185" s="43"/>
      <c r="D185" s="48"/>
      <c r="E185" s="48"/>
      <c r="F185" s="43"/>
      <c r="G185" s="48"/>
      <c r="H185" s="48"/>
      <c r="I185" s="43"/>
      <c r="J185" s="48"/>
      <c r="K185" s="48"/>
      <c r="L185" s="43"/>
      <c r="M185" s="24"/>
      <c r="N185" s="23"/>
    </row>
    <row r="186" spans="1:14" ht="16.5" customHeight="1">
      <c r="A186" s="48"/>
      <c r="B186" s="48"/>
      <c r="C186" s="43"/>
      <c r="D186" s="48"/>
      <c r="E186" s="48"/>
      <c r="F186" s="43"/>
      <c r="G186" s="48"/>
      <c r="H186" s="48"/>
      <c r="I186" s="43"/>
      <c r="J186" s="48"/>
      <c r="K186" s="48"/>
      <c r="L186" s="43"/>
      <c r="M186" s="24"/>
      <c r="N186" s="23"/>
    </row>
    <row r="187" spans="1:14" ht="16.5" customHeight="1">
      <c r="A187" s="48"/>
      <c r="B187" s="48"/>
      <c r="C187" s="43"/>
      <c r="D187" s="48"/>
      <c r="E187" s="48"/>
      <c r="F187" s="43"/>
      <c r="G187" s="48"/>
      <c r="H187" s="48"/>
      <c r="I187" s="43"/>
      <c r="J187" s="48"/>
      <c r="K187" s="48"/>
      <c r="L187" s="43"/>
      <c r="M187" s="24"/>
      <c r="N187" s="23"/>
    </row>
    <row r="188" spans="1:14" ht="16.5" customHeight="1">
      <c r="A188" s="48"/>
      <c r="B188" s="48"/>
      <c r="C188" s="43"/>
      <c r="D188" s="48"/>
      <c r="E188" s="48"/>
      <c r="F188" s="43"/>
      <c r="G188" s="48"/>
      <c r="H188" s="48"/>
      <c r="I188" s="43"/>
      <c r="J188" s="48"/>
      <c r="K188" s="48"/>
      <c r="L188" s="43"/>
      <c r="M188" s="24"/>
      <c r="N188" s="23"/>
    </row>
    <row r="189" spans="1:14" ht="16.5" customHeight="1">
      <c r="A189" s="48"/>
      <c r="B189" s="48"/>
      <c r="C189" s="43"/>
      <c r="D189" s="48"/>
      <c r="E189" s="48"/>
      <c r="F189" s="43"/>
      <c r="G189" s="48"/>
      <c r="H189" s="48"/>
      <c r="I189" s="43"/>
      <c r="J189" s="48"/>
      <c r="K189" s="48"/>
      <c r="L189" s="43"/>
      <c r="M189" s="24"/>
      <c r="N189" s="23"/>
    </row>
    <row r="190" spans="1:14" ht="16.5" customHeight="1">
      <c r="A190" s="48"/>
      <c r="B190" s="48"/>
      <c r="C190" s="43"/>
      <c r="D190" s="48"/>
      <c r="E190" s="48"/>
      <c r="F190" s="43"/>
      <c r="G190" s="48"/>
      <c r="H190" s="48"/>
      <c r="I190" s="43"/>
      <c r="J190" s="48"/>
      <c r="K190" s="48"/>
      <c r="L190" s="43"/>
      <c r="M190" s="24"/>
      <c r="N190" s="23"/>
    </row>
    <row r="191" spans="1:14" ht="16.5" customHeight="1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3"/>
      <c r="L191" s="43"/>
      <c r="M191" s="24"/>
      <c r="N191" s="23"/>
    </row>
    <row r="192" spans="1:14" ht="16.5" customHeight="1">
      <c r="A192" s="48"/>
      <c r="B192" s="48"/>
      <c r="C192" s="43"/>
      <c r="D192" s="48"/>
      <c r="E192" s="48"/>
      <c r="F192" s="43"/>
      <c r="G192" s="48"/>
      <c r="H192" s="48"/>
      <c r="I192" s="43"/>
      <c r="J192" s="48"/>
      <c r="K192" s="48"/>
      <c r="L192" s="43"/>
      <c r="M192" s="24"/>
      <c r="N192" s="23"/>
    </row>
    <row r="193" spans="1:14" ht="16.5" customHeight="1">
      <c r="A193" s="48"/>
      <c r="B193" s="48"/>
      <c r="C193" s="43"/>
      <c r="D193" s="48"/>
      <c r="E193" s="48"/>
      <c r="F193" s="43"/>
      <c r="G193" s="48"/>
      <c r="H193" s="48"/>
      <c r="I193" s="43"/>
      <c r="J193" s="48"/>
      <c r="K193" s="48"/>
      <c r="L193" s="43"/>
      <c r="M193" s="24"/>
      <c r="N193" s="23"/>
    </row>
    <row r="194" spans="1:14" ht="16.5" customHeight="1">
      <c r="A194" s="48"/>
      <c r="B194" s="48"/>
      <c r="C194" s="43"/>
      <c r="D194" s="48"/>
      <c r="E194" s="48"/>
      <c r="F194" s="43"/>
      <c r="G194" s="48"/>
      <c r="H194" s="48"/>
      <c r="I194" s="43"/>
      <c r="J194" s="48"/>
      <c r="K194" s="48"/>
      <c r="L194" s="43"/>
      <c r="M194" s="24"/>
      <c r="N194" s="23"/>
    </row>
    <row r="195" spans="1:14" ht="16.5" customHeight="1">
      <c r="A195" s="48"/>
      <c r="B195" s="48"/>
      <c r="C195" s="43"/>
      <c r="D195" s="48"/>
      <c r="E195" s="48"/>
      <c r="F195" s="43"/>
      <c r="G195" s="48"/>
      <c r="H195" s="48"/>
      <c r="I195" s="43"/>
      <c r="J195" s="48"/>
      <c r="K195" s="48"/>
      <c r="L195" s="43"/>
      <c r="M195" s="24"/>
      <c r="N195" s="23"/>
    </row>
    <row r="196" spans="1:14" ht="16.5" customHeight="1">
      <c r="A196" s="48"/>
      <c r="B196" s="48"/>
      <c r="C196" s="43"/>
      <c r="D196" s="48"/>
      <c r="E196" s="48"/>
      <c r="F196" s="43"/>
      <c r="G196" s="48"/>
      <c r="H196" s="48"/>
      <c r="I196" s="43"/>
      <c r="J196" s="48"/>
      <c r="K196" s="48"/>
      <c r="L196" s="43"/>
      <c r="M196" s="24"/>
      <c r="N196" s="23"/>
    </row>
    <row r="197" spans="1:14" ht="16.5" customHeight="1">
      <c r="A197" s="48"/>
      <c r="B197" s="48"/>
      <c r="C197" s="43"/>
      <c r="D197" s="48"/>
      <c r="E197" s="48"/>
      <c r="F197" s="43"/>
      <c r="G197" s="48"/>
      <c r="H197" s="48"/>
      <c r="I197" s="43"/>
      <c r="J197" s="48"/>
      <c r="K197" s="48"/>
      <c r="L197" s="43"/>
      <c r="M197" s="24"/>
      <c r="N197" s="23"/>
    </row>
    <row r="198" spans="1:14" ht="16.5" customHeight="1">
      <c r="A198" s="48"/>
      <c r="B198" s="48"/>
      <c r="C198" s="43"/>
      <c r="D198" s="48"/>
      <c r="E198" s="48"/>
      <c r="F198" s="43"/>
      <c r="G198" s="48"/>
      <c r="H198" s="48"/>
      <c r="I198" s="43"/>
      <c r="J198" s="48"/>
      <c r="K198" s="48"/>
      <c r="L198" s="43"/>
      <c r="M198" s="24"/>
      <c r="N198" s="23"/>
    </row>
    <row r="199" spans="1:14" ht="16.5" customHeight="1">
      <c r="A199" s="48"/>
      <c r="B199" s="48"/>
      <c r="C199" s="43"/>
      <c r="D199" s="48"/>
      <c r="E199" s="48"/>
      <c r="F199" s="43"/>
      <c r="G199" s="48"/>
      <c r="H199" s="48"/>
      <c r="I199" s="43"/>
      <c r="J199" s="48"/>
      <c r="K199" s="48"/>
      <c r="L199" s="43"/>
      <c r="M199" s="24"/>
      <c r="N199" s="23"/>
    </row>
    <row r="200" spans="1:14" ht="16.5" customHeight="1">
      <c r="A200" s="48"/>
      <c r="B200" s="48"/>
      <c r="C200" s="43"/>
      <c r="D200" s="48"/>
      <c r="E200" s="48"/>
      <c r="F200" s="43"/>
      <c r="G200" s="48"/>
      <c r="H200" s="48"/>
      <c r="I200" s="43"/>
      <c r="J200" s="48"/>
      <c r="K200" s="48"/>
      <c r="L200" s="43"/>
      <c r="M200" s="24"/>
      <c r="N200" s="23"/>
    </row>
    <row r="201" spans="1:14" ht="16.5" customHeight="1">
      <c r="A201" s="43"/>
      <c r="B201" s="43"/>
      <c r="C201" s="43"/>
      <c r="D201" s="43"/>
      <c r="E201" s="43"/>
      <c r="F201" s="43"/>
      <c r="G201" s="43"/>
      <c r="H201" s="43"/>
      <c r="I201" s="43"/>
      <c r="J201" s="43"/>
      <c r="K201" s="43"/>
      <c r="L201" s="43"/>
      <c r="M201" s="24"/>
      <c r="N201" s="23"/>
    </row>
    <row r="202" spans="1:14" ht="16.5" customHeight="1">
      <c r="A202" s="48"/>
      <c r="B202" s="48"/>
      <c r="C202" s="43"/>
      <c r="D202" s="48"/>
      <c r="E202" s="48"/>
      <c r="F202" s="43"/>
      <c r="G202" s="48"/>
      <c r="H202" s="48"/>
      <c r="I202" s="43"/>
      <c r="J202" s="48"/>
      <c r="K202" s="48"/>
      <c r="L202" s="43"/>
      <c r="M202" s="24"/>
      <c r="N202" s="23"/>
    </row>
    <row r="203" spans="1:14" ht="16.5" customHeight="1">
      <c r="A203" s="48"/>
      <c r="B203" s="48"/>
      <c r="C203" s="43"/>
      <c r="D203" s="48"/>
      <c r="E203" s="48"/>
      <c r="F203" s="43"/>
      <c r="G203" s="48"/>
      <c r="H203" s="48"/>
      <c r="I203" s="43"/>
      <c r="J203" s="48"/>
      <c r="K203" s="48"/>
      <c r="L203" s="43"/>
      <c r="M203" s="24"/>
      <c r="N203" s="23"/>
    </row>
    <row r="204" spans="1:14" ht="16.5" customHeight="1">
      <c r="A204" s="48"/>
      <c r="B204" s="48"/>
      <c r="C204" s="43"/>
      <c r="D204" s="48"/>
      <c r="E204" s="48"/>
      <c r="F204" s="43"/>
      <c r="G204" s="48"/>
      <c r="H204" s="48"/>
      <c r="I204" s="43"/>
      <c r="J204" s="48"/>
      <c r="K204" s="48"/>
      <c r="L204" s="43"/>
      <c r="M204" s="24"/>
      <c r="N204" s="23"/>
    </row>
    <row r="205" spans="1:14" ht="16.5" customHeight="1">
      <c r="A205" s="48"/>
      <c r="B205" s="48"/>
      <c r="C205" s="43"/>
      <c r="D205" s="48"/>
      <c r="E205" s="48"/>
      <c r="F205" s="43"/>
      <c r="G205" s="48"/>
      <c r="H205" s="48"/>
      <c r="I205" s="43"/>
      <c r="J205" s="48"/>
      <c r="K205" s="48"/>
      <c r="L205" s="43"/>
      <c r="M205" s="24"/>
      <c r="N205" s="23"/>
    </row>
    <row r="206" spans="1:14" ht="16.5" customHeight="1">
      <c r="A206" s="48"/>
      <c r="B206" s="48"/>
      <c r="C206" s="43"/>
      <c r="D206" s="48"/>
      <c r="E206" s="48"/>
      <c r="F206" s="43"/>
      <c r="G206" s="48"/>
      <c r="H206" s="48"/>
      <c r="I206" s="43"/>
      <c r="J206" s="48"/>
      <c r="K206" s="48"/>
      <c r="L206" s="43"/>
      <c r="M206" s="24"/>
      <c r="N206" s="23"/>
    </row>
    <row r="207" spans="1:14" ht="16.5" customHeight="1">
      <c r="A207" s="48"/>
      <c r="B207" s="48"/>
      <c r="C207" s="43"/>
      <c r="D207" s="48"/>
      <c r="E207" s="48"/>
      <c r="F207" s="43"/>
      <c r="G207" s="48"/>
      <c r="H207" s="48"/>
      <c r="I207" s="43"/>
      <c r="J207" s="48"/>
      <c r="K207" s="48"/>
      <c r="L207" s="43"/>
      <c r="M207" s="24"/>
      <c r="N207" s="23"/>
    </row>
    <row r="208" spans="1:14" ht="16.5" customHeight="1">
      <c r="A208" s="48"/>
      <c r="B208" s="48"/>
      <c r="C208" s="43"/>
      <c r="D208" s="48"/>
      <c r="E208" s="48"/>
      <c r="F208" s="43"/>
      <c r="G208" s="48"/>
      <c r="H208" s="48"/>
      <c r="I208" s="43"/>
      <c r="J208" s="48"/>
      <c r="K208" s="48"/>
      <c r="L208" s="43"/>
      <c r="M208" s="24"/>
      <c r="N208" s="23"/>
    </row>
    <row r="209" spans="1:14" ht="16.5" customHeight="1">
      <c r="A209" s="48"/>
      <c r="B209" s="48"/>
      <c r="C209" s="43"/>
      <c r="D209" s="48"/>
      <c r="E209" s="48"/>
      <c r="F209" s="43"/>
      <c r="G209" s="48"/>
      <c r="H209" s="48"/>
      <c r="I209" s="43"/>
      <c r="J209" s="48"/>
      <c r="K209" s="48"/>
      <c r="L209" s="43"/>
      <c r="M209" s="24"/>
      <c r="N209" s="23"/>
    </row>
    <row r="210" spans="1:14" ht="16.5" customHeight="1">
      <c r="A210" s="48"/>
      <c r="B210" s="48"/>
      <c r="C210" s="43"/>
      <c r="D210" s="48"/>
      <c r="E210" s="48"/>
      <c r="F210" s="43"/>
      <c r="G210" s="48"/>
      <c r="H210" s="48"/>
      <c r="I210" s="43"/>
      <c r="J210" s="48"/>
      <c r="K210" s="48"/>
      <c r="L210" s="43"/>
      <c r="M210" s="24"/>
      <c r="N210" s="23"/>
    </row>
    <row r="211" spans="1:14" ht="16.5" customHeight="1">
      <c r="A211" s="43"/>
      <c r="B211" s="43"/>
      <c r="C211" s="43"/>
      <c r="D211" s="43"/>
      <c r="E211" s="43"/>
      <c r="F211" s="43"/>
      <c r="G211" s="43"/>
      <c r="H211" s="43"/>
      <c r="I211" s="43"/>
      <c r="J211" s="43"/>
      <c r="K211" s="43"/>
      <c r="L211" s="43"/>
      <c r="M211" s="24"/>
      <c r="N211" s="23"/>
    </row>
    <row r="212" spans="1:14" ht="16.5" customHeight="1">
      <c r="A212" s="48"/>
      <c r="B212" s="48"/>
      <c r="C212" s="43"/>
      <c r="D212" s="48"/>
      <c r="E212" s="48"/>
      <c r="F212" s="43"/>
      <c r="G212" s="48"/>
      <c r="H212" s="48"/>
      <c r="I212" s="43"/>
      <c r="J212" s="48"/>
      <c r="K212" s="48"/>
      <c r="L212" s="43"/>
      <c r="M212" s="24"/>
      <c r="N212" s="23"/>
    </row>
    <row r="213" spans="1:14" ht="16.5" customHeight="1">
      <c r="A213" s="48"/>
      <c r="B213" s="48"/>
      <c r="C213" s="43"/>
      <c r="D213" s="48"/>
      <c r="E213" s="48"/>
      <c r="F213" s="43"/>
      <c r="G213" s="48"/>
      <c r="H213" s="48"/>
      <c r="I213" s="43"/>
      <c r="J213" s="48"/>
      <c r="K213" s="48"/>
      <c r="L213" s="43"/>
      <c r="M213" s="24"/>
      <c r="N213" s="23"/>
    </row>
    <row r="214" spans="1:14" ht="16.5" customHeight="1">
      <c r="A214" s="48"/>
      <c r="B214" s="48"/>
      <c r="C214" s="43"/>
      <c r="D214" s="48"/>
      <c r="E214" s="48"/>
      <c r="F214" s="43"/>
      <c r="G214" s="48"/>
      <c r="H214" s="48"/>
      <c r="I214" s="43"/>
      <c r="J214" s="48"/>
      <c r="K214" s="48"/>
      <c r="L214" s="43"/>
      <c r="M214" s="24"/>
      <c r="N214" s="23"/>
    </row>
    <row r="215" spans="1:14" ht="16.5" customHeight="1">
      <c r="A215" s="48"/>
      <c r="B215" s="48"/>
      <c r="C215" s="43"/>
      <c r="D215" s="48"/>
      <c r="E215" s="48"/>
      <c r="F215" s="43"/>
      <c r="G215" s="48"/>
      <c r="H215" s="48"/>
      <c r="I215" s="43"/>
      <c r="J215" s="48"/>
      <c r="K215" s="48"/>
      <c r="L215" s="43"/>
      <c r="M215" s="24"/>
      <c r="N215" s="23"/>
    </row>
    <row r="216" spans="1:14" ht="16.5" customHeight="1">
      <c r="A216" s="48"/>
      <c r="B216" s="48"/>
      <c r="C216" s="43"/>
      <c r="D216" s="48"/>
      <c r="E216" s="48"/>
      <c r="F216" s="43"/>
      <c r="G216" s="48"/>
      <c r="H216" s="48"/>
      <c r="I216" s="43"/>
      <c r="J216" s="48"/>
      <c r="K216" s="48"/>
      <c r="L216" s="43"/>
      <c r="M216" s="24"/>
      <c r="N216" s="23"/>
    </row>
    <row r="217" spans="1:14" ht="16.5" customHeight="1">
      <c r="A217" s="48"/>
      <c r="B217" s="48"/>
      <c r="C217" s="43"/>
      <c r="D217" s="48"/>
      <c r="E217" s="48"/>
      <c r="F217" s="43"/>
      <c r="G217" s="48"/>
      <c r="H217" s="48"/>
      <c r="I217" s="43"/>
      <c r="J217" s="48"/>
      <c r="K217" s="48"/>
      <c r="L217" s="43"/>
      <c r="M217" s="24"/>
      <c r="N217" s="23"/>
    </row>
    <row r="218" spans="1:14" ht="16.5" customHeight="1">
      <c r="A218" s="48"/>
      <c r="B218" s="48"/>
      <c r="C218" s="43"/>
      <c r="D218" s="48"/>
      <c r="E218" s="48"/>
      <c r="F218" s="43"/>
      <c r="G218" s="48"/>
      <c r="H218" s="48"/>
      <c r="I218" s="43"/>
      <c r="J218" s="48"/>
      <c r="K218" s="48"/>
      <c r="L218" s="43"/>
      <c r="M218" s="24"/>
      <c r="N218" s="23"/>
    </row>
    <row r="219" spans="1:14" ht="16.5" customHeight="1">
      <c r="A219" s="48"/>
      <c r="B219" s="48"/>
      <c r="C219" s="43"/>
      <c r="D219" s="48"/>
      <c r="E219" s="48"/>
      <c r="F219" s="43"/>
      <c r="G219" s="48"/>
      <c r="H219" s="48"/>
      <c r="I219" s="43"/>
      <c r="J219" s="48"/>
      <c r="K219" s="48"/>
      <c r="L219" s="43"/>
      <c r="M219" s="24"/>
      <c r="N219" s="23"/>
    </row>
    <row r="220" spans="1:14" ht="16.5" customHeight="1">
      <c r="A220" s="48"/>
      <c r="B220" s="48"/>
      <c r="C220" s="43"/>
      <c r="D220" s="48"/>
      <c r="E220" s="48"/>
      <c r="F220" s="43"/>
      <c r="G220" s="48"/>
      <c r="H220" s="48"/>
      <c r="I220" s="43"/>
      <c r="J220" s="48"/>
      <c r="K220" s="48"/>
      <c r="L220" s="43"/>
      <c r="M220" s="24"/>
      <c r="N220" s="23"/>
    </row>
    <row r="221" spans="1:14" ht="22.5" customHeight="1">
      <c r="A221" s="44"/>
      <c r="B221" s="44"/>
      <c r="C221" s="44"/>
      <c r="D221" s="44"/>
      <c r="E221" s="44"/>
      <c r="F221" s="44"/>
      <c r="G221" s="44"/>
      <c r="H221" s="44"/>
      <c r="I221" s="45"/>
      <c r="J221" s="45"/>
      <c r="K221" s="45"/>
      <c r="L221" s="45"/>
      <c r="M221" s="24"/>
      <c r="N221" s="23"/>
    </row>
    <row r="222" spans="1:14" ht="22.5" customHeight="1">
      <c r="A222" s="44"/>
      <c r="B222" s="44"/>
      <c r="C222" s="44"/>
      <c r="D222" s="44"/>
      <c r="E222" s="44"/>
      <c r="F222" s="44"/>
      <c r="G222" s="44"/>
      <c r="H222" s="44"/>
      <c r="I222" s="45"/>
      <c r="J222" s="45"/>
      <c r="K222" s="45"/>
      <c r="L222" s="45"/>
      <c r="M222" s="24"/>
      <c r="N222" s="23"/>
    </row>
    <row r="223" spans="1:14" ht="22.5" customHeight="1">
      <c r="A223" s="46"/>
      <c r="B223" s="44"/>
      <c r="C223" s="44"/>
      <c r="D223" s="44"/>
      <c r="E223" s="44"/>
      <c r="F223" s="44"/>
      <c r="G223" s="44"/>
      <c r="H223" s="44"/>
      <c r="I223" s="45"/>
      <c r="J223" s="45"/>
      <c r="K223" s="45"/>
      <c r="L223" s="45"/>
      <c r="M223" s="24"/>
      <c r="N223" s="23"/>
    </row>
    <row r="224" spans="1:14" ht="22.5" customHeight="1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24"/>
      <c r="N224" s="23"/>
    </row>
    <row r="225" spans="1:14" ht="22.5" customHeight="1">
      <c r="A225" s="42"/>
      <c r="B225" s="42"/>
      <c r="C225" s="42"/>
      <c r="D225" s="42"/>
      <c r="E225" s="50"/>
      <c r="F225" s="50"/>
      <c r="G225" s="50"/>
      <c r="H225" s="50"/>
      <c r="I225" s="42"/>
      <c r="J225" s="42"/>
      <c r="K225" s="42"/>
      <c r="L225" s="42"/>
      <c r="M225" s="24"/>
      <c r="N225" s="23"/>
    </row>
    <row r="226" spans="1:14" ht="16.5" customHeight="1">
      <c r="A226" s="43"/>
      <c r="B226" s="43"/>
      <c r="C226" s="43"/>
      <c r="D226" s="43"/>
      <c r="E226" s="43"/>
      <c r="F226" s="43"/>
      <c r="G226" s="43"/>
      <c r="H226" s="43"/>
      <c r="I226" s="43"/>
      <c r="J226" s="43"/>
      <c r="K226" s="43"/>
      <c r="L226" s="43"/>
      <c r="M226" s="24"/>
      <c r="N226" s="23"/>
    </row>
    <row r="227" spans="1:14" ht="16.5" customHeight="1">
      <c r="A227" s="43"/>
      <c r="B227" s="43"/>
      <c r="C227" s="43"/>
      <c r="D227" s="43"/>
      <c r="E227" s="43"/>
      <c r="F227" s="43"/>
      <c r="G227" s="43"/>
      <c r="H227" s="43"/>
      <c r="I227" s="43"/>
      <c r="J227" s="43"/>
      <c r="K227" s="43"/>
      <c r="L227" s="43"/>
      <c r="M227" s="24"/>
      <c r="N227" s="23"/>
    </row>
    <row r="228" spans="1:14" ht="16.5" customHeight="1">
      <c r="A228" s="43"/>
      <c r="B228" s="43"/>
      <c r="C228" s="43"/>
      <c r="D228" s="43"/>
      <c r="E228" s="43"/>
      <c r="F228" s="43"/>
      <c r="G228" s="43"/>
      <c r="H228" s="43"/>
      <c r="I228" s="43"/>
      <c r="J228" s="43"/>
      <c r="K228" s="43"/>
      <c r="L228" s="43"/>
      <c r="M228" s="24"/>
      <c r="N228" s="23"/>
    </row>
    <row r="229" spans="1:14" ht="16.5" customHeight="1">
      <c r="A229" s="43"/>
      <c r="B229" s="43"/>
      <c r="C229" s="43"/>
      <c r="D229" s="43"/>
      <c r="E229" s="43"/>
      <c r="F229" s="43"/>
      <c r="G229" s="43"/>
      <c r="H229" s="43"/>
      <c r="I229" s="43"/>
      <c r="J229" s="43"/>
      <c r="K229" s="43"/>
      <c r="L229" s="43"/>
      <c r="M229" s="24"/>
      <c r="N229" s="23"/>
    </row>
    <row r="230" spans="1:14" ht="16.5" customHeight="1">
      <c r="A230" s="43"/>
      <c r="B230" s="43"/>
      <c r="C230" s="43"/>
      <c r="D230" s="43"/>
      <c r="E230" s="43"/>
      <c r="F230" s="43"/>
      <c r="G230" s="43"/>
      <c r="H230" s="43"/>
      <c r="I230" s="43"/>
      <c r="J230" s="43"/>
      <c r="K230" s="43"/>
      <c r="L230" s="43"/>
      <c r="M230" s="24"/>
      <c r="N230" s="23"/>
    </row>
    <row r="231" spans="1:14" ht="16.5" customHeight="1">
      <c r="A231" s="43"/>
      <c r="B231" s="43"/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24"/>
      <c r="N231" s="23"/>
    </row>
    <row r="232" spans="1:14" ht="16.5" customHeight="1">
      <c r="A232" s="43"/>
      <c r="B232" s="43"/>
      <c r="C232" s="43"/>
      <c r="D232" s="43"/>
      <c r="E232" s="43"/>
      <c r="F232" s="43"/>
      <c r="G232" s="43"/>
      <c r="H232" s="43"/>
      <c r="I232" s="43"/>
      <c r="J232" s="43"/>
      <c r="K232" s="43"/>
      <c r="L232" s="43"/>
      <c r="M232" s="24"/>
      <c r="N232" s="23"/>
    </row>
    <row r="233" spans="1:14" ht="16.5" customHeight="1">
      <c r="A233" s="43"/>
      <c r="B233" s="43"/>
      <c r="C233" s="43"/>
      <c r="D233" s="43"/>
      <c r="E233" s="43"/>
      <c r="F233" s="43"/>
      <c r="G233" s="43"/>
      <c r="H233" s="43"/>
      <c r="I233" s="43"/>
      <c r="J233" s="43"/>
      <c r="K233" s="43"/>
      <c r="L233" s="43"/>
      <c r="M233" s="24"/>
      <c r="N233" s="23"/>
    </row>
    <row r="234" spans="1:14" ht="16.5" customHeight="1">
      <c r="A234" s="43"/>
      <c r="B234" s="43"/>
      <c r="C234" s="43"/>
      <c r="D234" s="43"/>
      <c r="E234" s="43"/>
      <c r="F234" s="43"/>
      <c r="G234" s="43"/>
      <c r="H234" s="43"/>
      <c r="I234" s="43"/>
      <c r="J234" s="43"/>
      <c r="K234" s="43"/>
      <c r="L234" s="43"/>
      <c r="M234" s="24"/>
      <c r="N234" s="23"/>
    </row>
    <row r="235" spans="1:14" ht="16.5" customHeight="1">
      <c r="A235" s="43"/>
      <c r="B235" s="43"/>
      <c r="C235" s="43"/>
      <c r="D235" s="43"/>
      <c r="E235" s="43"/>
      <c r="F235" s="43"/>
      <c r="G235" s="43"/>
      <c r="H235" s="43"/>
      <c r="I235" s="43"/>
      <c r="J235" s="43"/>
      <c r="K235" s="43"/>
      <c r="L235" s="43"/>
      <c r="M235" s="24"/>
      <c r="N235" s="23"/>
    </row>
    <row r="236" spans="1:14" ht="16.5" customHeight="1">
      <c r="A236" s="43"/>
      <c r="B236" s="43"/>
      <c r="C236" s="43"/>
      <c r="D236" s="43"/>
      <c r="E236" s="43"/>
      <c r="F236" s="43"/>
      <c r="G236" s="43"/>
      <c r="H236" s="43"/>
      <c r="I236" s="43"/>
      <c r="J236" s="43"/>
      <c r="K236" s="43"/>
      <c r="L236" s="43"/>
      <c r="M236" s="24"/>
      <c r="N236" s="23"/>
    </row>
    <row r="237" spans="1:14" ht="16.5" customHeight="1">
      <c r="A237" s="43"/>
      <c r="B237" s="43"/>
      <c r="C237" s="43"/>
      <c r="D237" s="47"/>
      <c r="E237" s="47"/>
      <c r="F237" s="47"/>
      <c r="G237" s="43"/>
      <c r="H237" s="43"/>
      <c r="I237" s="43"/>
      <c r="J237" s="43"/>
      <c r="K237" s="43"/>
      <c r="L237" s="43"/>
      <c r="M237" s="24"/>
      <c r="N237" s="25"/>
    </row>
    <row r="238" spans="1:14" ht="16.5" customHeight="1">
      <c r="A238" s="43"/>
      <c r="B238" s="43"/>
      <c r="C238" s="43"/>
      <c r="D238" s="43"/>
      <c r="E238" s="43"/>
      <c r="F238" s="43"/>
      <c r="G238" s="43"/>
      <c r="H238" s="43"/>
      <c r="I238" s="43"/>
      <c r="J238" s="43"/>
      <c r="K238" s="43"/>
      <c r="L238" s="43"/>
      <c r="M238" s="24"/>
      <c r="N238" s="23"/>
    </row>
    <row r="239" spans="1:14" ht="16.5" customHeight="1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24"/>
      <c r="N239" s="23"/>
    </row>
    <row r="240" spans="1:14" ht="16.5" customHeight="1">
      <c r="A240" s="43"/>
      <c r="B240" s="43"/>
      <c r="C240" s="43"/>
      <c r="D240" s="43"/>
      <c r="E240" s="43"/>
      <c r="F240" s="43"/>
      <c r="G240" s="43"/>
      <c r="H240" s="43"/>
      <c r="I240" s="43"/>
      <c r="J240" s="43"/>
      <c r="K240" s="43"/>
      <c r="L240" s="43"/>
      <c r="M240" s="24"/>
      <c r="N240" s="23"/>
    </row>
    <row r="241" spans="1:14" ht="16.5" customHeight="1">
      <c r="A241" s="43"/>
      <c r="B241" s="43"/>
      <c r="C241" s="43"/>
      <c r="D241" s="43"/>
      <c r="E241" s="43"/>
      <c r="F241" s="43"/>
      <c r="G241" s="43"/>
      <c r="H241" s="43"/>
      <c r="I241" s="43"/>
      <c r="J241" s="43"/>
      <c r="K241" s="43"/>
      <c r="L241" s="43"/>
      <c r="M241" s="24"/>
      <c r="N241" s="23"/>
    </row>
    <row r="242" spans="1:14" ht="16.5" customHeight="1">
      <c r="A242" s="43"/>
      <c r="B242" s="43"/>
      <c r="C242" s="43"/>
      <c r="D242" s="43"/>
      <c r="E242" s="43"/>
      <c r="F242" s="43"/>
      <c r="G242" s="43"/>
      <c r="H242" s="43"/>
      <c r="I242" s="43"/>
      <c r="J242" s="43"/>
      <c r="K242" s="43"/>
      <c r="L242" s="43"/>
      <c r="M242" s="24"/>
      <c r="N242" s="23"/>
    </row>
    <row r="243" spans="1:14" ht="16.5" customHeight="1">
      <c r="A243" s="43"/>
      <c r="B243" s="43"/>
      <c r="C243" s="43"/>
      <c r="D243" s="43"/>
      <c r="E243" s="43"/>
      <c r="F243" s="43"/>
      <c r="G243" s="43"/>
      <c r="H243" s="43"/>
      <c r="I243" s="43"/>
      <c r="J243" s="43"/>
      <c r="K243" s="43"/>
      <c r="L243" s="43"/>
      <c r="M243" s="24"/>
      <c r="N243" s="23"/>
    </row>
    <row r="244" spans="1:14" ht="16.5" customHeight="1">
      <c r="A244" s="43"/>
      <c r="B244" s="43"/>
      <c r="C244" s="43"/>
      <c r="D244" s="43"/>
      <c r="E244" s="43"/>
      <c r="F244" s="43"/>
      <c r="G244" s="43"/>
      <c r="H244" s="43"/>
      <c r="I244" s="43"/>
      <c r="J244" s="43"/>
      <c r="K244" s="43"/>
      <c r="L244" s="43"/>
      <c r="M244" s="24"/>
      <c r="N244" s="23"/>
    </row>
    <row r="245" spans="1:14" ht="16.5" customHeight="1">
      <c r="A245" s="43"/>
      <c r="B245" s="43"/>
      <c r="C245" s="43"/>
      <c r="D245" s="43"/>
      <c r="E245" s="43"/>
      <c r="F245" s="43"/>
      <c r="G245" s="43"/>
      <c r="H245" s="43"/>
      <c r="I245" s="43"/>
      <c r="J245" s="43"/>
      <c r="K245" s="43"/>
      <c r="L245" s="43"/>
      <c r="M245" s="24"/>
      <c r="N245" s="23"/>
    </row>
    <row r="246" spans="1:14" ht="16.5" customHeight="1">
      <c r="A246" s="43"/>
      <c r="B246" s="43"/>
      <c r="C246" s="43"/>
      <c r="D246" s="43"/>
      <c r="E246" s="43"/>
      <c r="F246" s="43"/>
      <c r="G246" s="43"/>
      <c r="H246" s="43"/>
      <c r="I246" s="43"/>
      <c r="J246" s="43"/>
      <c r="K246" s="43"/>
      <c r="L246" s="43"/>
      <c r="M246" s="24"/>
      <c r="N246" s="23"/>
    </row>
    <row r="247" spans="1:14" ht="16.5" customHeight="1">
      <c r="A247" s="43"/>
      <c r="B247" s="43"/>
      <c r="C247" s="43"/>
      <c r="D247" s="43"/>
      <c r="E247" s="43"/>
      <c r="F247" s="43"/>
      <c r="G247" s="43"/>
      <c r="H247" s="43"/>
      <c r="I247" s="43"/>
      <c r="J247" s="43"/>
      <c r="K247" s="43"/>
      <c r="L247" s="43"/>
      <c r="M247" s="24"/>
      <c r="N247" s="23"/>
    </row>
    <row r="248" spans="1:14" ht="16.5" customHeight="1">
      <c r="A248" s="43"/>
      <c r="B248" s="43"/>
      <c r="C248" s="43"/>
      <c r="D248" s="43"/>
      <c r="E248" s="43"/>
      <c r="F248" s="43"/>
      <c r="G248" s="43"/>
      <c r="H248" s="43"/>
      <c r="I248" s="43"/>
      <c r="J248" s="43"/>
      <c r="K248" s="43"/>
      <c r="L248" s="43"/>
      <c r="M248" s="24"/>
      <c r="N248" s="23"/>
    </row>
    <row r="249" spans="1:14" ht="16.5" customHeight="1">
      <c r="A249" s="43"/>
      <c r="B249" s="43"/>
      <c r="C249" s="43"/>
      <c r="D249" s="43"/>
      <c r="E249" s="43"/>
      <c r="F249" s="43"/>
      <c r="G249" s="43"/>
      <c r="H249" s="43"/>
      <c r="I249" s="43"/>
      <c r="J249" s="43"/>
      <c r="K249" s="43"/>
      <c r="L249" s="43"/>
      <c r="M249" s="24"/>
      <c r="N249" s="23"/>
    </row>
    <row r="250" spans="1:14" ht="16.5" customHeight="1">
      <c r="A250" s="43"/>
      <c r="B250" s="43"/>
      <c r="C250" s="43"/>
      <c r="D250" s="43"/>
      <c r="E250" s="43"/>
      <c r="F250" s="43"/>
      <c r="G250" s="43"/>
      <c r="H250" s="43"/>
      <c r="I250" s="43"/>
      <c r="J250" s="43"/>
      <c r="K250" s="43"/>
      <c r="L250" s="43"/>
      <c r="M250" s="24"/>
      <c r="N250" s="23"/>
    </row>
    <row r="251" spans="1:14" ht="16.5" customHeight="1">
      <c r="A251" s="43"/>
      <c r="B251" s="43"/>
      <c r="C251" s="43"/>
      <c r="D251" s="43"/>
      <c r="E251" s="43"/>
      <c r="F251" s="43"/>
      <c r="G251" s="43"/>
      <c r="H251" s="43"/>
      <c r="I251" s="43"/>
      <c r="J251" s="43"/>
      <c r="K251" s="43"/>
      <c r="L251" s="43"/>
      <c r="M251" s="24"/>
      <c r="N251" s="23"/>
    </row>
    <row r="252" spans="1:14" ht="16.5" customHeight="1">
      <c r="A252" s="43"/>
      <c r="B252" s="43"/>
      <c r="C252" s="43"/>
      <c r="D252" s="43"/>
      <c r="E252" s="43"/>
      <c r="F252" s="43"/>
      <c r="G252" s="43"/>
      <c r="H252" s="43"/>
      <c r="I252" s="43"/>
      <c r="J252" s="43"/>
      <c r="K252" s="43"/>
      <c r="L252" s="43"/>
      <c r="M252" s="24"/>
      <c r="N252" s="23"/>
    </row>
    <row r="253" spans="1:14" ht="16.5" customHeight="1">
      <c r="A253" s="43"/>
      <c r="B253" s="43"/>
      <c r="C253" s="43"/>
      <c r="D253" s="43"/>
      <c r="E253" s="43"/>
      <c r="F253" s="43"/>
      <c r="G253" s="43"/>
      <c r="H253" s="43"/>
      <c r="I253" s="43"/>
      <c r="J253" s="43"/>
      <c r="K253" s="43"/>
      <c r="L253" s="43"/>
      <c r="M253" s="24"/>
      <c r="N253" s="23"/>
    </row>
    <row r="254" spans="1:14" ht="16.5" customHeight="1">
      <c r="A254" s="43"/>
      <c r="B254" s="43"/>
      <c r="C254" s="43"/>
      <c r="D254" s="43"/>
      <c r="E254" s="43"/>
      <c r="F254" s="43"/>
      <c r="G254" s="43"/>
      <c r="H254" s="43"/>
      <c r="I254" s="43"/>
      <c r="J254" s="43"/>
      <c r="K254" s="43"/>
      <c r="L254" s="43"/>
      <c r="M254" s="24"/>
      <c r="N254" s="23"/>
    </row>
    <row r="255" spans="1:14" ht="16.5" customHeight="1">
      <c r="A255" s="43"/>
      <c r="B255" s="43"/>
      <c r="C255" s="43"/>
      <c r="D255" s="43"/>
      <c r="E255" s="43"/>
      <c r="F255" s="43"/>
      <c r="G255" s="43"/>
      <c r="H255" s="43"/>
      <c r="I255" s="43"/>
      <c r="J255" s="43"/>
      <c r="K255" s="43"/>
      <c r="L255" s="43"/>
      <c r="M255" s="24"/>
      <c r="N255" s="23"/>
    </row>
    <row r="256" spans="1:14" ht="16.5" customHeight="1">
      <c r="A256" s="43"/>
      <c r="B256" s="43"/>
      <c r="C256" s="43"/>
      <c r="D256" s="43"/>
      <c r="E256" s="43"/>
      <c r="F256" s="43"/>
      <c r="G256" s="43"/>
      <c r="H256" s="43"/>
      <c r="I256" s="43"/>
      <c r="J256" s="43"/>
      <c r="K256" s="43"/>
      <c r="L256" s="43"/>
      <c r="M256" s="24"/>
      <c r="N256" s="23"/>
    </row>
    <row r="257" spans="1:14" ht="16.5" customHeight="1">
      <c r="A257" s="43"/>
      <c r="B257" s="43"/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24"/>
      <c r="N257" s="23"/>
    </row>
    <row r="258" spans="1:14" ht="16.5" customHeight="1">
      <c r="A258" s="43"/>
      <c r="B258" s="43"/>
      <c r="C258" s="43"/>
      <c r="D258" s="43"/>
      <c r="E258" s="43"/>
      <c r="F258" s="43"/>
      <c r="G258" s="43"/>
      <c r="H258" s="43"/>
      <c r="I258" s="43"/>
      <c r="J258" s="43"/>
      <c r="K258" s="43"/>
      <c r="L258" s="43"/>
      <c r="M258" s="24"/>
      <c r="N258" s="23"/>
    </row>
    <row r="259" spans="1:14" ht="16.5" customHeight="1">
      <c r="A259" s="43"/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  <c r="M259" s="24"/>
      <c r="N259" s="23"/>
    </row>
    <row r="260" spans="1:14" ht="16.5" customHeight="1">
      <c r="A260" s="43"/>
      <c r="B260" s="43"/>
      <c r="C260" s="43"/>
      <c r="D260" s="43"/>
      <c r="E260" s="43"/>
      <c r="F260" s="43"/>
      <c r="G260" s="43"/>
      <c r="H260" s="43"/>
      <c r="I260" s="43"/>
      <c r="J260" s="43"/>
      <c r="K260" s="43"/>
      <c r="L260" s="43"/>
      <c r="M260" s="24"/>
      <c r="N260" s="23"/>
    </row>
    <row r="261" spans="1:14" ht="16.5" customHeight="1">
      <c r="A261" s="43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4"/>
      <c r="N261" s="23"/>
    </row>
    <row r="262" spans="1:14" ht="16.5" customHeight="1">
      <c r="A262" s="43"/>
      <c r="B262" s="43"/>
      <c r="C262" s="43"/>
      <c r="D262" s="43"/>
      <c r="E262" s="43"/>
      <c r="F262" s="43"/>
      <c r="G262" s="43"/>
      <c r="H262" s="43"/>
      <c r="I262" s="43"/>
      <c r="J262" s="43"/>
      <c r="K262" s="43"/>
      <c r="L262" s="43"/>
      <c r="M262" s="23"/>
      <c r="N262" s="23"/>
    </row>
    <row r="263" spans="1:14" ht="16.5" customHeight="1">
      <c r="A263" s="43"/>
      <c r="B263" s="43"/>
      <c r="C263" s="43"/>
      <c r="D263" s="43"/>
      <c r="E263" s="43"/>
      <c r="F263" s="43"/>
      <c r="G263" s="43"/>
      <c r="H263" s="43"/>
      <c r="I263" s="43"/>
      <c r="J263" s="43"/>
      <c r="K263" s="43"/>
      <c r="L263" s="43"/>
      <c r="M263" s="23"/>
      <c r="N263" s="23"/>
    </row>
    <row r="264" spans="1:14" ht="16.5" customHeight="1">
      <c r="A264" s="43"/>
      <c r="B264" s="43"/>
      <c r="C264" s="43"/>
      <c r="D264" s="43"/>
      <c r="E264" s="43"/>
      <c r="F264" s="43"/>
      <c r="G264" s="43"/>
      <c r="H264" s="43"/>
      <c r="I264" s="43"/>
      <c r="J264" s="43"/>
      <c r="K264" s="43"/>
      <c r="L264" s="43"/>
      <c r="M264" s="23"/>
      <c r="N264" s="23"/>
    </row>
    <row r="265" spans="1:14" ht="16.5" customHeight="1">
      <c r="A265" s="43"/>
      <c r="B265" s="43"/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23"/>
      <c r="N265" s="23"/>
    </row>
    <row r="266" spans="1:14" ht="16.5" customHeight="1">
      <c r="A266" s="43"/>
      <c r="B266" s="43"/>
      <c r="C266" s="43"/>
      <c r="D266" s="43"/>
      <c r="E266" s="43"/>
      <c r="F266" s="43"/>
      <c r="G266" s="43"/>
      <c r="H266" s="43"/>
      <c r="I266" s="43"/>
      <c r="J266" s="43"/>
      <c r="K266" s="43"/>
      <c r="L266" s="43"/>
      <c r="M266" s="23"/>
      <c r="N266" s="23"/>
    </row>
    <row r="267" spans="1:14" ht="16.5" customHeight="1">
      <c r="A267" s="43"/>
      <c r="B267" s="43"/>
      <c r="C267" s="43"/>
      <c r="D267" s="43"/>
      <c r="E267" s="43"/>
      <c r="F267" s="43"/>
      <c r="G267" s="43"/>
      <c r="H267" s="43"/>
      <c r="I267" s="43"/>
      <c r="J267" s="43"/>
      <c r="K267" s="43"/>
      <c r="L267" s="43"/>
      <c r="M267" s="23"/>
      <c r="N267" s="23"/>
    </row>
    <row r="268" spans="1:14" ht="16.5" customHeight="1">
      <c r="A268" s="43"/>
      <c r="B268" s="43"/>
      <c r="C268" s="43"/>
      <c r="D268" s="43"/>
      <c r="E268" s="43"/>
      <c r="F268" s="43"/>
      <c r="G268" s="43"/>
      <c r="H268" s="43"/>
      <c r="I268" s="43"/>
      <c r="J268" s="43"/>
      <c r="K268" s="43"/>
      <c r="L268" s="43"/>
      <c r="M268" s="23"/>
      <c r="N268" s="23"/>
    </row>
    <row r="269" spans="1:14" ht="16.5" customHeight="1">
      <c r="A269" s="43"/>
      <c r="B269" s="43"/>
      <c r="C269" s="43"/>
      <c r="D269" s="43"/>
      <c r="E269" s="43"/>
      <c r="F269" s="43"/>
      <c r="G269" s="43"/>
      <c r="H269" s="43"/>
      <c r="I269" s="43"/>
      <c r="J269" s="43"/>
      <c r="K269" s="43"/>
      <c r="L269" s="43"/>
      <c r="M269" s="26"/>
      <c r="N269" s="26"/>
    </row>
    <row r="270" spans="1:14" ht="16.5" customHeight="1">
      <c r="A270" s="43"/>
      <c r="B270" s="43"/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26"/>
      <c r="N270" s="26"/>
    </row>
    <row r="271" spans="1:14" ht="16.5" customHeight="1">
      <c r="A271" s="43"/>
      <c r="B271" s="43"/>
      <c r="C271" s="43"/>
      <c r="D271" s="43"/>
      <c r="E271" s="43"/>
      <c r="F271" s="43"/>
      <c r="G271" s="43"/>
      <c r="H271" s="43"/>
      <c r="I271" s="43"/>
      <c r="J271" s="43"/>
      <c r="K271" s="43"/>
      <c r="L271" s="43"/>
      <c r="M271" s="26"/>
      <c r="N271" s="26"/>
    </row>
    <row r="272" spans="1:14" ht="16.5" customHeight="1">
      <c r="A272" s="43"/>
      <c r="B272" s="43"/>
      <c r="C272" s="43"/>
      <c r="D272" s="43"/>
      <c r="E272" s="43"/>
      <c r="F272" s="43"/>
      <c r="G272" s="43"/>
      <c r="H272" s="43"/>
      <c r="I272" s="43"/>
      <c r="J272" s="43"/>
      <c r="K272" s="43"/>
      <c r="L272" s="43"/>
      <c r="M272" s="26"/>
      <c r="N272" s="26"/>
    </row>
    <row r="273" spans="1:14" ht="16.5" customHeight="1">
      <c r="A273" s="43"/>
      <c r="B273" s="43"/>
      <c r="C273" s="43"/>
      <c r="D273" s="43"/>
      <c r="E273" s="43"/>
      <c r="F273" s="43"/>
      <c r="G273" s="43"/>
      <c r="H273" s="43"/>
      <c r="I273" s="43"/>
      <c r="J273" s="43"/>
      <c r="K273" s="43"/>
      <c r="L273" s="43"/>
      <c r="M273" s="26"/>
      <c r="N273" s="26"/>
    </row>
    <row r="274" spans="1:14" ht="16.5" customHeight="1">
      <c r="A274" s="43"/>
      <c r="B274" s="43"/>
      <c r="C274" s="43"/>
      <c r="D274" s="43"/>
      <c r="E274" s="43"/>
      <c r="F274" s="43"/>
      <c r="G274" s="43"/>
      <c r="H274" s="43"/>
      <c r="I274" s="43"/>
      <c r="J274" s="43"/>
      <c r="K274" s="43"/>
      <c r="L274" s="43"/>
      <c r="M274" s="23"/>
      <c r="N274" s="23"/>
    </row>
    <row r="275" spans="1:14" ht="16.5" customHeight="1">
      <c r="A275" s="43"/>
      <c r="B275" s="43"/>
      <c r="C275" s="43"/>
      <c r="D275" s="43"/>
      <c r="E275" s="43"/>
      <c r="F275" s="43"/>
      <c r="G275" s="43"/>
      <c r="H275" s="43"/>
      <c r="I275" s="43"/>
      <c r="J275" s="43"/>
      <c r="K275" s="43"/>
      <c r="L275" s="43"/>
      <c r="M275" s="23"/>
      <c r="N275" s="23"/>
    </row>
    <row r="276" spans="1:14" ht="22.5" customHeight="1">
      <c r="A276" s="44"/>
      <c r="B276" s="44"/>
      <c r="C276" s="44"/>
      <c r="D276" s="44"/>
      <c r="E276" s="44"/>
      <c r="F276" s="44"/>
      <c r="G276" s="44"/>
      <c r="H276" s="44"/>
      <c r="I276" s="45"/>
      <c r="J276" s="45"/>
      <c r="K276" s="45"/>
      <c r="L276" s="45"/>
      <c r="M276" s="23"/>
      <c r="N276" s="23"/>
    </row>
    <row r="277" spans="1:14" ht="22.5" customHeight="1">
      <c r="A277" s="44"/>
      <c r="B277" s="44"/>
      <c r="C277" s="44"/>
      <c r="D277" s="44"/>
      <c r="E277" s="44"/>
      <c r="F277" s="44"/>
      <c r="G277" s="44"/>
      <c r="H277" s="44"/>
      <c r="I277" s="45"/>
      <c r="J277" s="45"/>
      <c r="K277" s="45"/>
      <c r="L277" s="45"/>
      <c r="M277" s="24"/>
      <c r="N277" s="23"/>
    </row>
    <row r="278" spans="1:14" ht="22.5" customHeight="1">
      <c r="A278" s="46"/>
      <c r="B278" s="44"/>
      <c r="C278" s="44"/>
      <c r="D278" s="44"/>
      <c r="E278" s="44"/>
      <c r="F278" s="44"/>
      <c r="G278" s="44"/>
      <c r="H278" s="44"/>
      <c r="I278" s="45"/>
      <c r="J278" s="45"/>
      <c r="K278" s="45"/>
      <c r="L278" s="45"/>
      <c r="M278" s="24"/>
      <c r="N278" s="23"/>
    </row>
    <row r="279" spans="1:14" ht="21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24"/>
      <c r="N279" s="23"/>
    </row>
    <row r="280" spans="1:14" ht="21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24"/>
      <c r="N280" s="23"/>
    </row>
    <row r="281" spans="1:14" ht="16.5" customHeight="1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  <c r="M281" s="24"/>
      <c r="N281" s="23"/>
    </row>
    <row r="282" spans="1:14" ht="16.5" customHeight="1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  <c r="M282" s="24"/>
      <c r="N282" s="23"/>
    </row>
    <row r="283" spans="1:14" ht="16.5" customHeight="1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24"/>
      <c r="N283" s="23"/>
    </row>
    <row r="284" spans="1:14" ht="16.5" customHeight="1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  <c r="M284" s="24"/>
      <c r="N284" s="23"/>
    </row>
    <row r="285" spans="1:14" ht="16.5" customHeight="1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  <c r="M285" s="24"/>
      <c r="N285" s="23"/>
    </row>
    <row r="286" spans="1:14" ht="16.5" customHeight="1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  <c r="M286" s="24"/>
      <c r="N286" s="23"/>
    </row>
    <row r="287" spans="1:14" ht="16.5" customHeight="1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  <c r="M287" s="24"/>
      <c r="N287" s="23"/>
    </row>
    <row r="288" spans="1:14" ht="16.5" customHeight="1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  <c r="M288" s="24"/>
      <c r="N288" s="23"/>
    </row>
    <row r="289" spans="1:14" ht="16.5" customHeight="1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  <c r="M289" s="24"/>
      <c r="N289" s="23"/>
    </row>
    <row r="290" spans="1:14" ht="16.5" customHeight="1">
      <c r="A290" s="43"/>
      <c r="B290" s="43"/>
      <c r="C290" s="43"/>
      <c r="D290" s="43"/>
      <c r="E290" s="43"/>
      <c r="F290" s="43"/>
      <c r="G290" s="43"/>
      <c r="H290" s="43"/>
      <c r="I290" s="43"/>
      <c r="J290" s="43"/>
      <c r="K290" s="43"/>
      <c r="L290" s="43"/>
      <c r="M290" s="24"/>
      <c r="N290" s="23"/>
    </row>
    <row r="291" spans="1:14" ht="16.5" customHeight="1">
      <c r="A291" s="43"/>
      <c r="B291" s="43"/>
      <c r="C291" s="43"/>
      <c r="D291" s="43"/>
      <c r="E291" s="43"/>
      <c r="F291" s="43"/>
      <c r="G291" s="43"/>
      <c r="H291" s="43"/>
      <c r="I291" s="43"/>
      <c r="J291" s="43"/>
      <c r="K291" s="43"/>
      <c r="L291" s="43"/>
      <c r="M291" s="24"/>
      <c r="N291" s="23"/>
    </row>
    <row r="292" spans="1:14" ht="16.5" customHeight="1">
      <c r="A292" s="43"/>
      <c r="B292" s="43"/>
      <c r="C292" s="43"/>
      <c r="D292" s="47"/>
      <c r="E292" s="47"/>
      <c r="F292" s="43"/>
      <c r="G292" s="43"/>
      <c r="H292" s="43"/>
      <c r="I292" s="43"/>
      <c r="J292" s="43"/>
      <c r="K292" s="43"/>
      <c r="L292" s="43"/>
      <c r="M292" s="24"/>
      <c r="N292" s="23"/>
    </row>
    <row r="293" spans="1:14" ht="16.5" customHeight="1">
      <c r="A293" s="43"/>
      <c r="B293" s="43"/>
      <c r="C293" s="43"/>
      <c r="D293" s="43"/>
      <c r="E293" s="43"/>
      <c r="F293" s="43"/>
      <c r="G293" s="43"/>
      <c r="H293" s="43"/>
      <c r="I293" s="43"/>
      <c r="J293" s="43"/>
      <c r="K293" s="43"/>
      <c r="L293" s="43"/>
      <c r="M293" s="24"/>
      <c r="N293" s="23"/>
    </row>
    <row r="294" spans="1:14" ht="16.5" customHeight="1">
      <c r="A294" s="43"/>
      <c r="B294" s="43"/>
      <c r="C294" s="43"/>
      <c r="D294" s="43"/>
      <c r="E294" s="43"/>
      <c r="F294" s="43"/>
      <c r="G294" s="43"/>
      <c r="H294" s="43"/>
      <c r="I294" s="43"/>
      <c r="J294" s="43"/>
      <c r="K294" s="43"/>
      <c r="L294" s="43"/>
      <c r="M294" s="24"/>
      <c r="N294" s="23"/>
    </row>
    <row r="295" spans="1:14" ht="16.5" customHeight="1">
      <c r="A295" s="43"/>
      <c r="B295" s="43"/>
      <c r="C295" s="43"/>
      <c r="D295" s="43"/>
      <c r="E295" s="43"/>
      <c r="F295" s="43"/>
      <c r="G295" s="43"/>
      <c r="H295" s="43"/>
      <c r="I295" s="43"/>
      <c r="J295" s="43"/>
      <c r="K295" s="43"/>
      <c r="L295" s="43"/>
      <c r="M295" s="24"/>
      <c r="N295" s="23"/>
    </row>
    <row r="296" spans="1:14" ht="16.5" customHeight="1">
      <c r="A296" s="43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  <c r="M296" s="24"/>
      <c r="N296" s="23"/>
    </row>
    <row r="297" spans="1:14" ht="16.5" customHeight="1">
      <c r="A297" s="43"/>
      <c r="B297" s="43"/>
      <c r="C297" s="43"/>
      <c r="D297" s="43"/>
      <c r="E297" s="43"/>
      <c r="F297" s="43"/>
      <c r="G297" s="43"/>
      <c r="H297" s="43"/>
      <c r="I297" s="43"/>
      <c r="J297" s="43"/>
      <c r="K297" s="43"/>
      <c r="L297" s="43"/>
      <c r="M297" s="24"/>
      <c r="N297" s="23"/>
    </row>
    <row r="298" spans="1:14" ht="16.5" customHeight="1">
      <c r="A298" s="43"/>
      <c r="B298" s="43"/>
      <c r="C298" s="43"/>
      <c r="D298" s="43"/>
      <c r="E298" s="43"/>
      <c r="F298" s="43"/>
      <c r="G298" s="43"/>
      <c r="H298" s="43"/>
      <c r="I298" s="43"/>
      <c r="J298" s="43"/>
      <c r="K298" s="43"/>
      <c r="L298" s="43"/>
      <c r="M298" s="24"/>
      <c r="N298" s="23"/>
    </row>
    <row r="299" spans="1:14" ht="16.5" customHeight="1">
      <c r="A299" s="43"/>
      <c r="B299" s="43"/>
      <c r="C299" s="43"/>
      <c r="D299" s="43"/>
      <c r="E299" s="43"/>
      <c r="F299" s="43"/>
      <c r="G299" s="43"/>
      <c r="H299" s="43"/>
      <c r="I299" s="43"/>
      <c r="J299" s="43"/>
      <c r="K299" s="43"/>
      <c r="L299" s="43"/>
      <c r="M299" s="24"/>
      <c r="N299" s="23"/>
    </row>
    <row r="300" spans="1:14" ht="16.5" customHeight="1">
      <c r="A300" s="43"/>
      <c r="B300" s="43"/>
      <c r="C300" s="43"/>
      <c r="D300" s="43"/>
      <c r="E300" s="43"/>
      <c r="F300" s="43"/>
      <c r="G300" s="43"/>
      <c r="H300" s="43"/>
      <c r="I300" s="43"/>
      <c r="J300" s="43"/>
      <c r="K300" s="43"/>
      <c r="L300" s="43"/>
      <c r="M300" s="24"/>
      <c r="N300" s="23"/>
    </row>
    <row r="301" spans="1:14" ht="16.5" customHeight="1">
      <c r="A301" s="43"/>
      <c r="B301" s="43"/>
      <c r="C301" s="43"/>
      <c r="D301" s="43"/>
      <c r="E301" s="43"/>
      <c r="F301" s="43"/>
      <c r="G301" s="43"/>
      <c r="H301" s="43"/>
      <c r="I301" s="43"/>
      <c r="J301" s="43"/>
      <c r="K301" s="43"/>
      <c r="L301" s="43"/>
      <c r="M301" s="24"/>
      <c r="N301" s="23"/>
    </row>
    <row r="302" spans="1:14" ht="16.5" customHeight="1">
      <c r="A302" s="43"/>
      <c r="B302" s="43"/>
      <c r="C302" s="43"/>
      <c r="D302" s="43"/>
      <c r="E302" s="43"/>
      <c r="F302" s="43"/>
      <c r="G302" s="43"/>
      <c r="H302" s="43"/>
      <c r="I302" s="43"/>
      <c r="J302" s="43"/>
      <c r="K302" s="43"/>
      <c r="L302" s="43"/>
      <c r="M302" s="24"/>
      <c r="N302" s="23"/>
    </row>
    <row r="303" spans="1:14" ht="16.5" customHeight="1">
      <c r="A303" s="43"/>
      <c r="B303" s="43"/>
      <c r="C303" s="43"/>
      <c r="D303" s="43"/>
      <c r="E303" s="43"/>
      <c r="F303" s="43"/>
      <c r="G303" s="43"/>
      <c r="H303" s="43"/>
      <c r="I303" s="43"/>
      <c r="J303" s="43"/>
      <c r="K303" s="43"/>
      <c r="L303" s="43"/>
      <c r="M303" s="24"/>
      <c r="N303" s="23"/>
    </row>
    <row r="304" spans="1:14" ht="16.5" customHeight="1">
      <c r="A304" s="43"/>
      <c r="B304" s="43"/>
      <c r="C304" s="43"/>
      <c r="D304" s="43"/>
      <c r="E304" s="43"/>
      <c r="F304" s="43"/>
      <c r="G304" s="43"/>
      <c r="H304" s="43"/>
      <c r="I304" s="43"/>
      <c r="J304" s="43"/>
      <c r="K304" s="43"/>
      <c r="L304" s="43"/>
      <c r="M304" s="24"/>
      <c r="N304" s="23"/>
    </row>
    <row r="305" spans="1:14" ht="16.5" customHeight="1">
      <c r="A305" s="43"/>
      <c r="B305" s="43"/>
      <c r="C305" s="43"/>
      <c r="D305" s="43"/>
      <c r="E305" s="43"/>
      <c r="F305" s="43"/>
      <c r="G305" s="43"/>
      <c r="H305" s="43"/>
      <c r="I305" s="43"/>
      <c r="J305" s="43"/>
      <c r="K305" s="43"/>
      <c r="L305" s="43"/>
      <c r="M305" s="24"/>
      <c r="N305" s="23"/>
    </row>
    <row r="306" spans="1:14" ht="16.5" customHeight="1">
      <c r="A306" s="43"/>
      <c r="B306" s="43"/>
      <c r="C306" s="43"/>
      <c r="D306" s="43"/>
      <c r="E306" s="43"/>
      <c r="F306" s="43"/>
      <c r="G306" s="43"/>
      <c r="H306" s="43"/>
      <c r="I306" s="43"/>
      <c r="J306" s="43"/>
      <c r="K306" s="43"/>
      <c r="L306" s="43"/>
      <c r="M306" s="24"/>
      <c r="N306" s="23"/>
    </row>
    <row r="307" spans="1:14" ht="16.5" customHeight="1">
      <c r="A307" s="43"/>
      <c r="B307" s="43"/>
      <c r="C307" s="43"/>
      <c r="D307" s="43"/>
      <c r="E307" s="43"/>
      <c r="F307" s="43"/>
      <c r="G307" s="43"/>
      <c r="H307" s="43"/>
      <c r="I307" s="43"/>
      <c r="J307" s="43"/>
      <c r="K307" s="43"/>
      <c r="L307" s="43"/>
      <c r="M307" s="24"/>
      <c r="N307" s="23"/>
    </row>
    <row r="308" spans="1:14" ht="16.5" customHeight="1">
      <c r="A308" s="43"/>
      <c r="B308" s="43"/>
      <c r="C308" s="43"/>
      <c r="D308" s="43"/>
      <c r="E308" s="43"/>
      <c r="F308" s="43"/>
      <c r="G308" s="43"/>
      <c r="H308" s="43"/>
      <c r="I308" s="43"/>
      <c r="J308" s="43"/>
      <c r="K308" s="43"/>
      <c r="L308" s="43"/>
      <c r="M308" s="24"/>
      <c r="N308" s="23"/>
    </row>
    <row r="309" spans="1:14" ht="16.5" customHeight="1">
      <c r="A309" s="43"/>
      <c r="B309" s="43"/>
      <c r="C309" s="43"/>
      <c r="D309" s="43"/>
      <c r="E309" s="43"/>
      <c r="F309" s="43"/>
      <c r="G309" s="43"/>
      <c r="H309" s="43"/>
      <c r="I309" s="43"/>
      <c r="J309" s="43"/>
      <c r="K309" s="43"/>
      <c r="L309" s="43"/>
      <c r="M309" s="24"/>
      <c r="N309" s="23"/>
    </row>
    <row r="310" spans="1:14" ht="16.5" customHeight="1">
      <c r="A310" s="43"/>
      <c r="B310" s="43"/>
      <c r="C310" s="43"/>
      <c r="D310" s="43"/>
      <c r="E310" s="43"/>
      <c r="F310" s="43"/>
      <c r="G310" s="43"/>
      <c r="H310" s="43"/>
      <c r="I310" s="43"/>
      <c r="J310" s="43"/>
      <c r="K310" s="43"/>
      <c r="L310" s="43"/>
      <c r="M310" s="24"/>
      <c r="N310" s="23"/>
    </row>
    <row r="311" spans="1:14" ht="16.5" customHeight="1">
      <c r="A311" s="43"/>
      <c r="B311" s="43"/>
      <c r="C311" s="43"/>
      <c r="D311" s="43"/>
      <c r="E311" s="43"/>
      <c r="F311" s="43"/>
      <c r="G311" s="43"/>
      <c r="H311" s="43"/>
      <c r="I311" s="43"/>
      <c r="J311" s="43"/>
      <c r="K311" s="43"/>
      <c r="L311" s="43"/>
      <c r="M311" s="24"/>
      <c r="N311" s="23"/>
    </row>
    <row r="312" spans="1:14" ht="16.5" customHeight="1">
      <c r="A312" s="43"/>
      <c r="B312" s="43"/>
      <c r="C312" s="43"/>
      <c r="D312" s="43"/>
      <c r="E312" s="43"/>
      <c r="F312" s="43"/>
      <c r="G312" s="43"/>
      <c r="H312" s="43"/>
      <c r="I312" s="43"/>
      <c r="J312" s="43"/>
      <c r="K312" s="43"/>
      <c r="L312" s="43"/>
      <c r="M312" s="24"/>
      <c r="N312" s="23"/>
    </row>
    <row r="313" spans="1:14" ht="16.5" customHeight="1">
      <c r="A313" s="43"/>
      <c r="B313" s="43"/>
      <c r="C313" s="43"/>
      <c r="D313" s="43"/>
      <c r="E313" s="43"/>
      <c r="F313" s="43"/>
      <c r="G313" s="43"/>
      <c r="H313" s="43"/>
      <c r="I313" s="43"/>
      <c r="J313" s="43"/>
      <c r="K313" s="43"/>
      <c r="L313" s="43"/>
      <c r="M313" s="24"/>
      <c r="N313" s="23"/>
    </row>
    <row r="314" spans="1:14" ht="16.5" customHeight="1">
      <c r="A314" s="43"/>
      <c r="B314" s="43"/>
      <c r="C314" s="43"/>
      <c r="D314" s="43"/>
      <c r="E314" s="43"/>
      <c r="F314" s="43"/>
      <c r="G314" s="43"/>
      <c r="H314" s="43"/>
      <c r="I314" s="43"/>
      <c r="J314" s="43"/>
      <c r="K314" s="43"/>
      <c r="L314" s="43"/>
      <c r="M314" s="24"/>
      <c r="N314" s="23"/>
    </row>
    <row r="315" spans="1:14" ht="16.5" customHeight="1">
      <c r="A315" s="43"/>
      <c r="B315" s="43"/>
      <c r="C315" s="43"/>
      <c r="D315" s="43"/>
      <c r="E315" s="43"/>
      <c r="F315" s="43"/>
      <c r="G315" s="43"/>
      <c r="H315" s="43"/>
      <c r="I315" s="43"/>
      <c r="J315" s="43"/>
      <c r="K315" s="43"/>
      <c r="L315" s="43"/>
      <c r="M315" s="24"/>
      <c r="N315" s="23"/>
    </row>
    <row r="316" spans="1:14" ht="16.5" customHeight="1">
      <c r="A316" s="43"/>
      <c r="B316" s="43"/>
      <c r="C316" s="43"/>
      <c r="D316" s="43"/>
      <c r="E316" s="43"/>
      <c r="F316" s="43"/>
      <c r="G316" s="43"/>
      <c r="H316" s="43"/>
      <c r="I316" s="43"/>
      <c r="J316" s="43"/>
      <c r="K316" s="43"/>
      <c r="L316" s="43"/>
      <c r="M316" s="24"/>
      <c r="N316" s="23"/>
    </row>
    <row r="317" spans="1:14" ht="16.5" customHeight="1">
      <c r="A317" s="43"/>
      <c r="B317" s="43"/>
      <c r="C317" s="43"/>
      <c r="D317" s="43"/>
      <c r="E317" s="43"/>
      <c r="F317" s="43"/>
      <c r="G317" s="43"/>
      <c r="H317" s="43"/>
      <c r="I317" s="43"/>
      <c r="J317" s="43"/>
      <c r="K317" s="43"/>
      <c r="L317" s="43"/>
      <c r="M317" s="24"/>
      <c r="N317" s="23"/>
    </row>
    <row r="318" spans="1:14" ht="16.5" customHeight="1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3"/>
      <c r="L318" s="43"/>
      <c r="M318" s="23"/>
      <c r="N318" s="23"/>
    </row>
    <row r="319" spans="1:14" ht="16.5" customHeight="1">
      <c r="A319" s="43"/>
      <c r="B319" s="43"/>
      <c r="C319" s="43"/>
      <c r="D319" s="43"/>
      <c r="E319" s="43"/>
      <c r="F319" s="43"/>
      <c r="G319" s="43"/>
      <c r="H319" s="43"/>
      <c r="I319" s="43"/>
      <c r="J319" s="43"/>
      <c r="K319" s="43"/>
      <c r="L319" s="43"/>
      <c r="M319" s="23"/>
      <c r="N319" s="23"/>
    </row>
    <row r="320" spans="1:14" ht="16.5" customHeight="1">
      <c r="A320" s="43"/>
      <c r="B320" s="43"/>
      <c r="C320" s="43"/>
      <c r="D320" s="43"/>
      <c r="E320" s="43"/>
      <c r="F320" s="43"/>
      <c r="G320" s="43"/>
      <c r="H320" s="43"/>
      <c r="I320" s="43"/>
      <c r="J320" s="43"/>
      <c r="K320" s="43"/>
      <c r="L320" s="43"/>
      <c r="M320" s="23"/>
      <c r="N320" s="23"/>
    </row>
    <row r="321" spans="1:14" ht="16.5" customHeight="1">
      <c r="A321" s="43"/>
      <c r="B321" s="43"/>
      <c r="C321" s="43"/>
      <c r="D321" s="43"/>
      <c r="E321" s="43"/>
      <c r="F321" s="43"/>
      <c r="G321" s="43"/>
      <c r="H321" s="43"/>
      <c r="I321" s="43"/>
      <c r="J321" s="43"/>
      <c r="K321" s="43"/>
      <c r="L321" s="43"/>
      <c r="M321" s="23"/>
      <c r="N321" s="23"/>
    </row>
    <row r="322" spans="1:14" ht="16.5" customHeight="1">
      <c r="A322" s="43"/>
      <c r="B322" s="43"/>
      <c r="C322" s="43"/>
      <c r="D322" s="43"/>
      <c r="E322" s="43"/>
      <c r="F322" s="43"/>
      <c r="G322" s="43"/>
      <c r="H322" s="43"/>
      <c r="I322" s="43"/>
      <c r="J322" s="43"/>
      <c r="K322" s="43"/>
      <c r="L322" s="43"/>
      <c r="M322" s="23"/>
      <c r="N322" s="23"/>
    </row>
    <row r="323" spans="1:14" ht="16.5" customHeight="1">
      <c r="A323" s="43"/>
      <c r="B323" s="43"/>
      <c r="C323" s="43"/>
      <c r="D323" s="43"/>
      <c r="E323" s="43"/>
      <c r="F323" s="43"/>
      <c r="G323" s="43"/>
      <c r="H323" s="43"/>
      <c r="I323" s="43"/>
      <c r="J323" s="43"/>
      <c r="K323" s="43"/>
      <c r="L323" s="43"/>
      <c r="M323" s="23"/>
      <c r="N323" s="23"/>
    </row>
    <row r="324" spans="1:14" ht="16.5" customHeight="1">
      <c r="A324" s="43"/>
      <c r="B324" s="43"/>
      <c r="C324" s="43"/>
      <c r="D324" s="43"/>
      <c r="E324" s="43"/>
      <c r="F324" s="43"/>
      <c r="G324" s="43"/>
      <c r="H324" s="43"/>
      <c r="I324" s="43"/>
      <c r="J324" s="43"/>
      <c r="K324" s="43"/>
      <c r="L324" s="43"/>
      <c r="M324" s="23"/>
      <c r="N324" s="23"/>
    </row>
    <row r="325" spans="1:14" ht="16.5" customHeight="1">
      <c r="A325" s="43"/>
      <c r="B325" s="43"/>
      <c r="C325" s="43"/>
      <c r="D325" s="43"/>
      <c r="E325" s="43"/>
      <c r="F325" s="43"/>
      <c r="G325" s="43"/>
      <c r="H325" s="43"/>
      <c r="I325" s="43"/>
      <c r="J325" s="43"/>
      <c r="K325" s="43"/>
      <c r="L325" s="43"/>
      <c r="M325" s="26"/>
      <c r="N325" s="26"/>
    </row>
    <row r="326" spans="1:14" ht="16.5" customHeight="1">
      <c r="A326" s="43"/>
      <c r="B326" s="43"/>
      <c r="C326" s="43"/>
      <c r="D326" s="43"/>
      <c r="E326" s="43"/>
      <c r="F326" s="43"/>
      <c r="G326" s="43"/>
      <c r="H326" s="43"/>
      <c r="I326" s="43"/>
      <c r="J326" s="43"/>
      <c r="K326" s="43"/>
      <c r="L326" s="43"/>
      <c r="M326" s="26"/>
      <c r="N326" s="26"/>
    </row>
    <row r="327" spans="1:14" ht="16.5" customHeight="1">
      <c r="A327" s="43"/>
      <c r="B327" s="43"/>
      <c r="C327" s="43"/>
      <c r="D327" s="43"/>
      <c r="E327" s="43"/>
      <c r="F327" s="43"/>
      <c r="G327" s="43"/>
      <c r="H327" s="43"/>
      <c r="I327" s="43"/>
      <c r="J327" s="43"/>
      <c r="K327" s="43"/>
      <c r="L327" s="43"/>
      <c r="M327" s="26"/>
      <c r="N327" s="26"/>
    </row>
    <row r="328" spans="1:14" ht="16.5" customHeight="1">
      <c r="A328" s="43"/>
      <c r="B328" s="43"/>
      <c r="C328" s="43"/>
      <c r="D328" s="43"/>
      <c r="E328" s="43"/>
      <c r="F328" s="43"/>
      <c r="G328" s="43"/>
      <c r="H328" s="43"/>
      <c r="I328" s="43"/>
      <c r="J328" s="43"/>
      <c r="K328" s="43"/>
      <c r="L328" s="43"/>
      <c r="M328" s="26"/>
      <c r="N328" s="26"/>
    </row>
    <row r="329" spans="1:14" ht="16.5" customHeight="1">
      <c r="A329" s="43"/>
      <c r="B329" s="43"/>
      <c r="C329" s="43"/>
      <c r="D329" s="43"/>
      <c r="E329" s="43"/>
      <c r="F329" s="43"/>
      <c r="G329" s="43"/>
      <c r="H329" s="43"/>
      <c r="I329" s="43"/>
      <c r="J329" s="43"/>
      <c r="K329" s="43"/>
      <c r="L329" s="43"/>
      <c r="M329" s="26"/>
      <c r="N329" s="26"/>
    </row>
    <row r="330" spans="1:14" ht="16.5" customHeight="1">
      <c r="A330" s="43"/>
      <c r="B330" s="43"/>
      <c r="C330" s="43"/>
      <c r="D330" s="43"/>
      <c r="E330" s="43"/>
      <c r="F330" s="43"/>
      <c r="G330" s="43"/>
      <c r="H330" s="43"/>
      <c r="I330" s="43"/>
      <c r="J330" s="43"/>
      <c r="K330" s="43"/>
      <c r="L330" s="43"/>
      <c r="M330" s="26"/>
      <c r="N330" s="26"/>
    </row>
    <row r="331" spans="1:14" ht="19.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6"/>
      <c r="N331" s="26"/>
    </row>
    <row r="332" spans="1:14" ht="19.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6"/>
      <c r="N332" s="26"/>
    </row>
    <row r="333" spans="1:14" ht="19.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6"/>
      <c r="N333" s="26"/>
    </row>
    <row r="334" spans="1:14" ht="19.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6"/>
      <c r="N334" s="26"/>
    </row>
    <row r="335" spans="1:14" ht="19.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6"/>
      <c r="N335" s="26"/>
    </row>
    <row r="336" spans="1:14" ht="19.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6"/>
      <c r="N336" s="26"/>
    </row>
    <row r="337" spans="1:14" ht="19.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6"/>
      <c r="N337" s="26"/>
    </row>
    <row r="338" spans="1:14" ht="19.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6"/>
      <c r="N338" s="26"/>
    </row>
    <row r="339" spans="1:14" ht="19.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6"/>
      <c r="N339" s="26"/>
    </row>
    <row r="340" spans="1:14" ht="19.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6"/>
      <c r="N340" s="26"/>
    </row>
    <row r="341" spans="1:14" ht="19.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6"/>
      <c r="N341" s="26"/>
    </row>
    <row r="342" spans="1:14" ht="19.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6"/>
      <c r="N342" s="26"/>
    </row>
    <row r="343" spans="1:14" ht="19.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6"/>
      <c r="N343" s="26"/>
    </row>
    <row r="344" spans="1:14" ht="19.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</row>
    <row r="345" spans="1:14" ht="19.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</row>
    <row r="346" spans="1:14" ht="19.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</row>
  </sheetData>
  <mergeCells count="1">
    <mergeCell ref="E225:H225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2012-06-13T04:25:39Z</cp:lastPrinted>
  <dcterms:created xsi:type="dcterms:W3CDTF">2009-05-21T04:33:32Z</dcterms:created>
  <dcterms:modified xsi:type="dcterms:W3CDTF">2014-05-27T08:12:23Z</dcterms:modified>
  <cp:category/>
  <cp:version/>
  <cp:contentType/>
  <cp:contentStatus/>
</cp:coreProperties>
</file>